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65521" windowWidth="10500" windowHeight="1251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<sst xmlns="http://schemas.openxmlformats.org/spreadsheetml/2006/main" count="696" uniqueCount="80">
  <si>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</si>
  <si>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</si>
  <si>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</si>
  <si>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</si>
  <si>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</si>
  <si>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</si>
  <si>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</si>
  <si>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</si>
  <si>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</si>
  <si>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</si>
  <si>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</si>
  <si>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</si>
  <si>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</si>
  <si>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</si>
  <si>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富士重工</t>
  </si>
  <si>
    <t>日野</t>
  </si>
  <si>
    <t>本田</t>
  </si>
  <si>
    <t>三菱</t>
  </si>
  <si>
    <t>三菱ふそう</t>
  </si>
  <si>
    <t>日産</t>
  </si>
  <si>
    <t>日産ディーゼル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</si>
  <si>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</si>
  <si>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</si>
  <si>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</si>
  <si>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</si>
  <si>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</si>
  <si>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</si>
  <si>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</si>
  <si>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</si>
  <si>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</si>
  <si>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</si>
  <si>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</si>
  <si>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</si>
  <si>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</si>
  <si>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</si>
  <si>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</si>
  <si>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</si>
  <si>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</si>
  <si>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</si>
  <si>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</si>
  <si>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</si>
  <si>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</si>
  <si>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</si>
  <si>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</si>
  <si>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</si>
  <si>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</si>
  <si>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</si>
  <si>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</si>
  <si>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</si>
  <si>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</si>
  <si>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</si>
  <si>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</si>
  <si>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</si>
  <si>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</si>
  <si>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バ  ス</t>
  </si>
  <si>
    <t>Ａ／Ｂ  ％</t>
  </si>
  <si>
    <t>Ｃ／Ｄ ％</t>
  </si>
  <si>
    <t>メーカー</t>
  </si>
  <si>
    <t>（１）</t>
  </si>
  <si>
    <t>（５，７）</t>
  </si>
  <si>
    <t>（６）</t>
  </si>
  <si>
    <t>（８）</t>
  </si>
  <si>
    <t>（０，９）</t>
  </si>
  <si>
    <t>ダイハツ</t>
  </si>
  <si>
    <t>いすゞ</t>
  </si>
  <si>
    <t>マツダ</t>
  </si>
  <si>
    <t>スズキ</t>
  </si>
  <si>
    <t>トヨタ</t>
  </si>
  <si>
    <t>平成１９年１月</t>
  </si>
  <si>
    <t>平成１９年２月</t>
  </si>
  <si>
    <t>平成１９年３月</t>
  </si>
  <si>
    <t>平成１９年４月</t>
  </si>
  <si>
    <t>平成19年 5月</t>
  </si>
  <si>
    <t>平成19年 6月</t>
  </si>
  <si>
    <t>平成19年 7月</t>
  </si>
  <si>
    <t>平成19年 8月</t>
  </si>
  <si>
    <t>平成19年 9月</t>
  </si>
  <si>
    <t>平成19年10月</t>
  </si>
  <si>
    <t>平成19年11月</t>
  </si>
  <si>
    <t>平成19年12月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</si>
</sst>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0" fillId="0" borderId="10" xfId="48" applyBorder="1" applyAlignment="1">
      <alignment vertical="center"/>
    </xf>
    <xf numFmtId="38" fontId="0" fillId="0" borderId="22" xfId="48" applyBorder="1" applyAlignment="1">
      <alignment vertical="center"/>
    </xf>
    <xf numFmtId="38" fontId="0" fillId="0" borderId="23" xfId="48" applyBorder="1" applyAlignment="1">
      <alignment vertical="center"/>
    </xf>
    <xf numFmtId="38" fontId="0" fillId="0" borderId="25" xfId="48" applyBorder="1" applyAlignment="1">
      <alignment vertical="center"/>
    </xf>
    <xf numFmtId="38" fontId="0" fillId="0" borderId="26" xfId="48" applyBorder="1" applyAlignment="1">
      <alignment vertical="center"/>
    </xf>
    <xf numFmtId="38" fontId="0" fillId="0" borderId="20" xfId="48" applyBorder="1" applyAlignment="1">
      <alignment vertical="center"/>
    </xf>
    <xf numFmtId="38" fontId="0" fillId="0" borderId="17" xfId="48" applyBorder="1" applyAlignment="1">
      <alignment vertical="center"/>
    </xf>
    <xf numFmtId="38" fontId="0" fillId="0" borderId="10" xfId="48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6:9" ht="13.5">
      <c r="F2" s="42" t="s">
        <v>52</v>
      </c>
      <c r="G2" s="42"/>
      <c r="H2" s="42"/>
      <c r="I2" s="42"/>
    </row>
    <row r="3" spans="1:2" ht="13.5">
      <c r="A3" s="40" t="s">
        <v>68</v>
      </c>
      <c r="B3" s="40"/>
    </row>
    <row r="4" spans="1:15" ht="14.25" thickBot="1">
      <c r="A4" s="29"/>
      <c r="B4" s="29"/>
      <c r="N4" s="43"/>
      <c r="O4" s="43"/>
    </row>
    <row r="5" spans="1:15" ht="15" thickBot="1" thickTop="1">
      <c r="A5" s="26" t="s">
        <v>49</v>
      </c>
      <c r="B5" s="3" t="s">
        <v>44</v>
      </c>
      <c r="C5" s="46" t="s">
        <v>54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8" t="s">
        <v>7</v>
      </c>
      <c r="K5" s="44" t="s">
        <v>8</v>
      </c>
      <c r="L5" s="45"/>
      <c r="M5" s="45" t="s">
        <v>10</v>
      </c>
      <c r="N5" s="45"/>
      <c r="O5" s="45"/>
    </row>
    <row r="6" spans="1:15" ht="15" thickBot="1" thickTop="1">
      <c r="A6" s="27"/>
      <c r="B6" s="5" t="s">
        <v>45</v>
      </c>
      <c r="C6" s="47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8"/>
      <c r="K6" s="44" t="s">
        <v>9</v>
      </c>
      <c r="L6" s="45" t="s">
        <v>55</v>
      </c>
      <c r="M6" s="45" t="s">
        <v>11</v>
      </c>
      <c r="N6" s="45" t="s">
        <v>12</v>
      </c>
      <c r="O6" s="45" t="s">
        <v>56</v>
      </c>
    </row>
    <row r="7" spans="1:15" ht="15" thickBot="1" thickTop="1">
      <c r="A7" s="28" t="s">
        <v>57</v>
      </c>
      <c r="B7" s="7" t="s">
        <v>58</v>
      </c>
      <c r="C7" s="11" t="s">
        <v>0</v>
      </c>
      <c r="D7" s="11" t="s">
        <v>1</v>
      </c>
      <c r="E7" s="11" t="s">
        <v>3</v>
      </c>
      <c r="F7" s="11" t="s">
        <v>59</v>
      </c>
      <c r="G7" s="11" t="s">
        <v>60</v>
      </c>
      <c r="H7" s="11" t="s">
        <v>61</v>
      </c>
      <c r="I7" s="8" t="s">
        <v>62</v>
      </c>
      <c r="J7" s="48"/>
      <c r="K7" s="44"/>
      <c r="L7" s="45"/>
      <c r="M7" s="45"/>
      <c r="N7" s="45"/>
      <c r="O7" s="45"/>
    </row>
    <row r="8" spans="1:15" ht="16.5" customHeight="1" thickBot="1" thickTop="1">
      <c r="A8" s="13" t="s">
        <v>63</v>
      </c>
      <c r="B8" s="30"/>
      <c r="C8" s="30"/>
      <c r="D8" s="30"/>
      <c r="E8" s="30">
        <v>1</v>
      </c>
      <c r="F8" s="30">
        <v>26</v>
      </c>
      <c r="G8" s="30"/>
      <c r="H8" s="30"/>
      <c r="I8" s="31"/>
      <c r="J8" s="38">
        <f aca="true" t="shared" si="0" ref="J8:J21">SUM(B8:I8)</f>
        <v>27</v>
      </c>
      <c r="K8" s="32">
        <v>23</v>
      </c>
      <c r="L8" s="17">
        <f aca="true" t="shared" si="1" ref="L8:L22">J8/K8*100</f>
        <v>117.3913043478261</v>
      </c>
      <c r="M8" s="30">
        <v>27</v>
      </c>
      <c r="N8" s="30">
        <v>23</v>
      </c>
      <c r="O8" s="17">
        <f aca="true" t="shared" si="2" ref="O8:O22">M8/N8*100</f>
        <v>117.3913043478261</v>
      </c>
    </row>
    <row r="9" spans="1:15" ht="16.5" customHeight="1" thickBot="1" thickTop="1">
      <c r="A9" s="13" t="s">
        <v>14</v>
      </c>
      <c r="B9" s="30">
        <v>1</v>
      </c>
      <c r="C9" s="30"/>
      <c r="D9" s="30">
        <v>59</v>
      </c>
      <c r="E9" s="30"/>
      <c r="F9" s="30">
        <v>166</v>
      </c>
      <c r="G9" s="30"/>
      <c r="H9" s="30"/>
      <c r="I9" s="31"/>
      <c r="J9" s="38">
        <f t="shared" si="0"/>
        <v>226</v>
      </c>
      <c r="K9" s="32">
        <v>172</v>
      </c>
      <c r="L9" s="17">
        <f t="shared" si="1"/>
        <v>131.3953488372093</v>
      </c>
      <c r="M9" s="30">
        <v>226</v>
      </c>
      <c r="N9" s="30">
        <v>172</v>
      </c>
      <c r="O9" s="17">
        <f t="shared" si="2"/>
        <v>131.3953488372093</v>
      </c>
    </row>
    <row r="10" spans="1:15" ht="16.5" customHeight="1" thickBot="1" thickTop="1">
      <c r="A10" s="13" t="s">
        <v>15</v>
      </c>
      <c r="B10" s="30">
        <v>30</v>
      </c>
      <c r="C10" s="30">
        <v>5</v>
      </c>
      <c r="D10" s="30"/>
      <c r="E10" s="30"/>
      <c r="F10" s="30"/>
      <c r="G10" s="30"/>
      <c r="H10" s="30">
        <v>12</v>
      </c>
      <c r="I10" s="31"/>
      <c r="J10" s="38">
        <f t="shared" si="0"/>
        <v>47</v>
      </c>
      <c r="K10" s="32">
        <v>33</v>
      </c>
      <c r="L10" s="17">
        <f t="shared" si="1"/>
        <v>142.42424242424244</v>
      </c>
      <c r="M10" s="30">
        <v>47</v>
      </c>
      <c r="N10" s="30">
        <v>33</v>
      </c>
      <c r="O10" s="17">
        <f t="shared" si="2"/>
        <v>142.42424242424244</v>
      </c>
    </row>
    <row r="11" spans="1:15" ht="16.5" customHeight="1" thickBot="1" thickTop="1">
      <c r="A11" s="13" t="s">
        <v>16</v>
      </c>
      <c r="B11" s="30"/>
      <c r="C11" s="30"/>
      <c r="D11" s="30">
        <v>184</v>
      </c>
      <c r="E11" s="30"/>
      <c r="F11" s="30">
        <v>297</v>
      </c>
      <c r="G11" s="30"/>
      <c r="H11" s="30"/>
      <c r="I11" s="31"/>
      <c r="J11" s="38">
        <f t="shared" si="0"/>
        <v>481</v>
      </c>
      <c r="K11" s="32">
        <v>395</v>
      </c>
      <c r="L11" s="17">
        <f t="shared" si="1"/>
        <v>121.77215189873418</v>
      </c>
      <c r="M11" s="30">
        <v>481</v>
      </c>
      <c r="N11" s="30">
        <v>395</v>
      </c>
      <c r="O11" s="17">
        <f t="shared" si="2"/>
        <v>121.77215189873418</v>
      </c>
    </row>
    <row r="12" spans="1:15" ht="16.5" customHeight="1" thickBot="1" thickTop="1">
      <c r="A12" s="13" t="s">
        <v>64</v>
      </c>
      <c r="B12" s="30">
        <v>41</v>
      </c>
      <c r="C12" s="30">
        <v>1</v>
      </c>
      <c r="D12" s="30">
        <v>13</v>
      </c>
      <c r="E12" s="30">
        <v>21</v>
      </c>
      <c r="F12" s="30">
        <v>1</v>
      </c>
      <c r="G12" s="30"/>
      <c r="H12" s="30">
        <v>19</v>
      </c>
      <c r="I12" s="31"/>
      <c r="J12" s="38">
        <f t="shared" si="0"/>
        <v>96</v>
      </c>
      <c r="K12" s="32">
        <v>104</v>
      </c>
      <c r="L12" s="17">
        <f t="shared" si="1"/>
        <v>92.3076923076923</v>
      </c>
      <c r="M12" s="30">
        <v>96</v>
      </c>
      <c r="N12" s="30">
        <v>104</v>
      </c>
      <c r="O12" s="17">
        <f t="shared" si="2"/>
        <v>92.3076923076923</v>
      </c>
    </row>
    <row r="13" spans="1:15" ht="16.5" customHeight="1" thickBot="1" thickTop="1">
      <c r="A13" s="13" t="s">
        <v>65</v>
      </c>
      <c r="B13" s="30">
        <v>6</v>
      </c>
      <c r="C13" s="30"/>
      <c r="D13" s="30">
        <v>33</v>
      </c>
      <c r="E13" s="30">
        <v>16</v>
      </c>
      <c r="F13" s="30">
        <v>48</v>
      </c>
      <c r="G13" s="30"/>
      <c r="H13" s="30">
        <v>1</v>
      </c>
      <c r="I13" s="31"/>
      <c r="J13" s="38">
        <f t="shared" si="0"/>
        <v>104</v>
      </c>
      <c r="K13" s="32">
        <v>92</v>
      </c>
      <c r="L13" s="17">
        <f t="shared" si="1"/>
        <v>113.04347826086956</v>
      </c>
      <c r="M13" s="30">
        <v>104</v>
      </c>
      <c r="N13" s="30">
        <v>92</v>
      </c>
      <c r="O13" s="17">
        <f t="shared" si="2"/>
        <v>113.04347826086956</v>
      </c>
    </row>
    <row r="14" spans="1:15" ht="16.5" customHeight="1" thickBot="1" thickTop="1">
      <c r="A14" s="13" t="s">
        <v>17</v>
      </c>
      <c r="B14" s="30">
        <v>1</v>
      </c>
      <c r="C14" s="30"/>
      <c r="D14" s="30">
        <v>133</v>
      </c>
      <c r="E14" s="30">
        <v>11</v>
      </c>
      <c r="F14" s="30">
        <v>116</v>
      </c>
      <c r="G14" s="30"/>
      <c r="H14" s="30">
        <v>2</v>
      </c>
      <c r="I14" s="31">
        <v>8</v>
      </c>
      <c r="J14" s="38">
        <f t="shared" si="0"/>
        <v>271</v>
      </c>
      <c r="K14" s="32">
        <v>319</v>
      </c>
      <c r="L14" s="17">
        <f t="shared" si="1"/>
        <v>84.95297805642633</v>
      </c>
      <c r="M14" s="30">
        <v>271</v>
      </c>
      <c r="N14" s="30">
        <v>319</v>
      </c>
      <c r="O14" s="17">
        <f t="shared" si="2"/>
        <v>84.95297805642633</v>
      </c>
    </row>
    <row r="15" spans="1:15" ht="16.5" customHeight="1" thickBot="1" thickTop="1">
      <c r="A15" s="13" t="s">
        <v>18</v>
      </c>
      <c r="B15" s="30">
        <v>42</v>
      </c>
      <c r="C15" s="30">
        <v>10</v>
      </c>
      <c r="D15" s="30"/>
      <c r="E15" s="30">
        <v>22</v>
      </c>
      <c r="F15" s="30"/>
      <c r="G15" s="30"/>
      <c r="H15" s="30">
        <v>16</v>
      </c>
      <c r="I15" s="31"/>
      <c r="J15" s="38">
        <f t="shared" si="0"/>
        <v>90</v>
      </c>
      <c r="K15" s="32">
        <v>46</v>
      </c>
      <c r="L15" s="17">
        <f t="shared" si="1"/>
        <v>195.65217391304347</v>
      </c>
      <c r="M15" s="30">
        <v>90</v>
      </c>
      <c r="N15" s="30">
        <v>46</v>
      </c>
      <c r="O15" s="17">
        <f t="shared" si="2"/>
        <v>195.65217391304347</v>
      </c>
    </row>
    <row r="16" spans="1:15" ht="16.5" customHeight="1" thickBot="1" thickTop="1">
      <c r="A16" s="13" t="s">
        <v>19</v>
      </c>
      <c r="B16" s="30">
        <v>8</v>
      </c>
      <c r="C16" s="30">
        <v>2</v>
      </c>
      <c r="D16" s="30">
        <v>218</v>
      </c>
      <c r="E16" s="30">
        <v>78</v>
      </c>
      <c r="F16" s="30">
        <v>340</v>
      </c>
      <c r="G16" s="30"/>
      <c r="H16" s="30">
        <v>10</v>
      </c>
      <c r="I16" s="31"/>
      <c r="J16" s="38">
        <f t="shared" si="0"/>
        <v>656</v>
      </c>
      <c r="K16" s="32">
        <v>599</v>
      </c>
      <c r="L16" s="17">
        <f t="shared" si="1"/>
        <v>109.51585976627713</v>
      </c>
      <c r="M16" s="30">
        <v>656</v>
      </c>
      <c r="N16" s="30">
        <v>599</v>
      </c>
      <c r="O16" s="17">
        <f t="shared" si="2"/>
        <v>109.51585976627713</v>
      </c>
    </row>
    <row r="17" spans="1:15" ht="16.5" customHeight="1" thickBot="1" thickTop="1">
      <c r="A17" s="13" t="s">
        <v>20</v>
      </c>
      <c r="B17" s="30">
        <v>23</v>
      </c>
      <c r="C17" s="30"/>
      <c r="D17" s="30"/>
      <c r="E17" s="30">
        <v>2</v>
      </c>
      <c r="F17" s="30"/>
      <c r="G17" s="30"/>
      <c r="H17" s="30">
        <v>23</v>
      </c>
      <c r="I17" s="31"/>
      <c r="J17" s="38">
        <f t="shared" si="0"/>
        <v>48</v>
      </c>
      <c r="K17" s="32">
        <v>26</v>
      </c>
      <c r="L17" s="17">
        <f t="shared" si="1"/>
        <v>184.6153846153846</v>
      </c>
      <c r="M17" s="30">
        <v>48</v>
      </c>
      <c r="N17" s="30">
        <v>26</v>
      </c>
      <c r="O17" s="17">
        <f t="shared" si="2"/>
        <v>184.6153846153846</v>
      </c>
    </row>
    <row r="18" spans="1:15" ht="16.5" customHeight="1" thickBot="1" thickTop="1">
      <c r="A18" s="13" t="s">
        <v>66</v>
      </c>
      <c r="B18" s="30"/>
      <c r="C18" s="30"/>
      <c r="D18" s="30">
        <v>6</v>
      </c>
      <c r="E18" s="30"/>
      <c r="F18" s="30">
        <v>63</v>
      </c>
      <c r="G18" s="30"/>
      <c r="H18" s="30"/>
      <c r="I18" s="31"/>
      <c r="J18" s="38">
        <f t="shared" si="0"/>
        <v>69</v>
      </c>
      <c r="K18" s="32">
        <v>86</v>
      </c>
      <c r="L18" s="17">
        <f t="shared" si="1"/>
        <v>80.23255813953489</v>
      </c>
      <c r="M18" s="30">
        <v>69</v>
      </c>
      <c r="N18" s="30">
        <v>86</v>
      </c>
      <c r="O18" s="17">
        <f t="shared" si="2"/>
        <v>80.23255813953489</v>
      </c>
    </row>
    <row r="19" spans="1:15" ht="16.5" customHeight="1" thickBot="1" thickTop="1">
      <c r="A19" s="13" t="s">
        <v>67</v>
      </c>
      <c r="B19" s="30">
        <v>20</v>
      </c>
      <c r="C19" s="30"/>
      <c r="D19" s="30">
        <v>387</v>
      </c>
      <c r="E19" s="30">
        <v>123</v>
      </c>
      <c r="F19" s="30">
        <v>680</v>
      </c>
      <c r="G19" s="30"/>
      <c r="H19" s="30">
        <v>20</v>
      </c>
      <c r="I19" s="31"/>
      <c r="J19" s="38">
        <f t="shared" si="0"/>
        <v>1230</v>
      </c>
      <c r="K19" s="32">
        <v>1211</v>
      </c>
      <c r="L19" s="17">
        <f t="shared" si="1"/>
        <v>101.56895127993393</v>
      </c>
      <c r="M19" s="30">
        <v>1230</v>
      </c>
      <c r="N19" s="30">
        <v>1211</v>
      </c>
      <c r="O19" s="17">
        <f t="shared" si="2"/>
        <v>101.56895127993393</v>
      </c>
    </row>
    <row r="20" spans="1:15" ht="16.5" customHeight="1" thickBot="1" thickTop="1">
      <c r="A20" s="13" t="s">
        <v>21</v>
      </c>
      <c r="B20" s="30">
        <v>1</v>
      </c>
      <c r="C20" s="30"/>
      <c r="D20" s="30"/>
      <c r="E20" s="30"/>
      <c r="F20" s="30"/>
      <c r="G20" s="30"/>
      <c r="H20" s="30"/>
      <c r="I20" s="31">
        <v>18</v>
      </c>
      <c r="J20" s="38">
        <f t="shared" si="0"/>
        <v>19</v>
      </c>
      <c r="K20" s="32">
        <v>36</v>
      </c>
      <c r="L20" s="17">
        <f t="shared" si="1"/>
        <v>52.77777777777778</v>
      </c>
      <c r="M20" s="30">
        <v>19</v>
      </c>
      <c r="N20" s="30">
        <v>36</v>
      </c>
      <c r="O20" s="17">
        <f t="shared" si="2"/>
        <v>52.77777777777778</v>
      </c>
    </row>
    <row r="21" spans="1:15" ht="16.5" customHeight="1" thickBot="1" thickTop="1">
      <c r="A21" s="18" t="s">
        <v>22</v>
      </c>
      <c r="B21" s="33">
        <v>3</v>
      </c>
      <c r="C21" s="33"/>
      <c r="D21" s="33">
        <v>110</v>
      </c>
      <c r="E21" s="33"/>
      <c r="F21" s="33">
        <v>40</v>
      </c>
      <c r="G21" s="33"/>
      <c r="H21" s="33">
        <v>10</v>
      </c>
      <c r="I21" s="34"/>
      <c r="J21" s="38">
        <f t="shared" si="0"/>
        <v>163</v>
      </c>
      <c r="K21" s="32">
        <v>165</v>
      </c>
      <c r="L21" s="17">
        <f t="shared" si="1"/>
        <v>98.7878787878788</v>
      </c>
      <c r="M21" s="30">
        <v>163</v>
      </c>
      <c r="N21" s="30">
        <v>165</v>
      </c>
      <c r="O21" s="17">
        <f t="shared" si="2"/>
        <v>98.7878787878788</v>
      </c>
    </row>
    <row r="22" spans="1:15" ht="16.5" customHeight="1" thickBot="1" thickTop="1">
      <c r="A22" s="39" t="s">
        <v>23</v>
      </c>
      <c r="B22" s="38">
        <f aca="true" t="shared" si="3" ref="B22:K22">SUM(B8:B21)</f>
        <v>176</v>
      </c>
      <c r="C22" s="38">
        <f t="shared" si="3"/>
        <v>18</v>
      </c>
      <c r="D22" s="38">
        <f t="shared" si="3"/>
        <v>1143</v>
      </c>
      <c r="E22" s="38">
        <f t="shared" si="3"/>
        <v>274</v>
      </c>
      <c r="F22" s="38">
        <f t="shared" si="3"/>
        <v>1777</v>
      </c>
      <c r="G22" s="38">
        <f t="shared" si="3"/>
        <v>0</v>
      </c>
      <c r="H22" s="38">
        <f t="shared" si="3"/>
        <v>113</v>
      </c>
      <c r="I22" s="38">
        <f t="shared" si="3"/>
        <v>26</v>
      </c>
      <c r="J22" s="38">
        <f t="shared" si="3"/>
        <v>3527</v>
      </c>
      <c r="K22" s="32">
        <f t="shared" si="3"/>
        <v>3307</v>
      </c>
      <c r="L22" s="17">
        <f t="shared" si="1"/>
        <v>106.65255518596916</v>
      </c>
      <c r="M22" s="30">
        <f>SUM(M8:M21)</f>
        <v>3527</v>
      </c>
      <c r="N22" s="30">
        <f>SUM(N8:N21)</f>
        <v>3307</v>
      </c>
      <c r="O22" s="17">
        <f t="shared" si="2"/>
        <v>106.65255518596916</v>
      </c>
    </row>
    <row r="23" spans="1:10" ht="16.5" customHeight="1" thickTop="1">
      <c r="A23" s="21" t="s">
        <v>24</v>
      </c>
      <c r="B23" s="35">
        <v>169</v>
      </c>
      <c r="C23" s="35">
        <v>19</v>
      </c>
      <c r="D23" s="35">
        <v>1094</v>
      </c>
      <c r="E23" s="35">
        <v>246</v>
      </c>
      <c r="F23" s="35">
        <v>1646</v>
      </c>
      <c r="G23" s="35"/>
      <c r="H23" s="35">
        <v>100</v>
      </c>
      <c r="I23" s="35">
        <v>33</v>
      </c>
      <c r="J23" s="35">
        <f>SUM(B23:I23)</f>
        <v>3307</v>
      </c>
    </row>
    <row r="24" spans="1:10" ht="16.5" customHeight="1">
      <c r="A24" s="22" t="s">
        <v>25</v>
      </c>
      <c r="B24" s="23">
        <f aca="true" t="shared" si="4" ref="B24:J24">B22/B23*100</f>
        <v>104.14201183431953</v>
      </c>
      <c r="C24" s="23">
        <f t="shared" si="4"/>
        <v>94.73684210526315</v>
      </c>
      <c r="D24" s="23">
        <f t="shared" si="4"/>
        <v>104.47897623400367</v>
      </c>
      <c r="E24" s="23">
        <f t="shared" si="4"/>
        <v>111.3821138211382</v>
      </c>
      <c r="F24" s="23">
        <f t="shared" si="4"/>
        <v>107.95868772782502</v>
      </c>
      <c r="G24" s="23"/>
      <c r="H24" s="23">
        <f t="shared" si="4"/>
        <v>112.99999999999999</v>
      </c>
      <c r="I24" s="23">
        <f t="shared" si="4"/>
        <v>78.78787878787878</v>
      </c>
      <c r="J24" s="23">
        <f t="shared" si="4"/>
        <v>106.65255518596916</v>
      </c>
    </row>
    <row r="25" spans="1:10" ht="16.5" customHeight="1">
      <c r="A25" s="9" t="s">
        <v>26</v>
      </c>
      <c r="B25" s="36">
        <v>282</v>
      </c>
      <c r="C25" s="36">
        <v>40</v>
      </c>
      <c r="D25" s="36">
        <v>1508</v>
      </c>
      <c r="E25" s="36">
        <v>375</v>
      </c>
      <c r="F25" s="36">
        <v>2139</v>
      </c>
      <c r="G25" s="36"/>
      <c r="H25" s="36">
        <v>143</v>
      </c>
      <c r="I25" s="36">
        <v>73</v>
      </c>
      <c r="J25" s="36">
        <f>SUM(B25:I25)</f>
        <v>4560</v>
      </c>
    </row>
    <row r="26" spans="1:10" ht="16.5" customHeight="1">
      <c r="A26" s="22" t="s">
        <v>27</v>
      </c>
      <c r="B26" s="1">
        <f aca="true" t="shared" si="5" ref="B26:J26">B22/B25*100</f>
        <v>62.4113475177305</v>
      </c>
      <c r="C26" s="1">
        <f t="shared" si="5"/>
        <v>45</v>
      </c>
      <c r="D26" s="1">
        <f t="shared" si="5"/>
        <v>75.79575596816977</v>
      </c>
      <c r="E26" s="1">
        <f t="shared" si="5"/>
        <v>73.06666666666666</v>
      </c>
      <c r="F26" s="1">
        <f t="shared" si="5"/>
        <v>83.07620383356709</v>
      </c>
      <c r="G26" s="1"/>
      <c r="H26" s="1">
        <f t="shared" si="5"/>
        <v>79.02097902097903</v>
      </c>
      <c r="I26" s="1">
        <f t="shared" si="5"/>
        <v>35.61643835616438</v>
      </c>
      <c r="J26" s="1">
        <f t="shared" si="5"/>
        <v>77.34649122807018</v>
      </c>
    </row>
    <row r="27" spans="1:10" ht="16.5" customHeight="1">
      <c r="A27" s="25" t="s">
        <v>28</v>
      </c>
      <c r="B27" s="36">
        <v>176</v>
      </c>
      <c r="C27" s="36">
        <v>18</v>
      </c>
      <c r="D27" s="36">
        <v>1143</v>
      </c>
      <c r="E27" s="36">
        <v>274</v>
      </c>
      <c r="F27" s="36">
        <v>1777</v>
      </c>
      <c r="G27" s="36"/>
      <c r="H27" s="36">
        <v>113</v>
      </c>
      <c r="I27" s="36">
        <v>26</v>
      </c>
      <c r="J27" s="36">
        <f>SUM(B27:I27)</f>
        <v>3527</v>
      </c>
    </row>
    <row r="28" spans="1:10" ht="16.5" customHeight="1">
      <c r="A28" s="10" t="s">
        <v>29</v>
      </c>
      <c r="B28" s="37">
        <v>169</v>
      </c>
      <c r="C28" s="37">
        <v>19</v>
      </c>
      <c r="D28" s="37">
        <v>1094</v>
      </c>
      <c r="E28" s="37">
        <v>246</v>
      </c>
      <c r="F28" s="37">
        <v>1646</v>
      </c>
      <c r="G28" s="37"/>
      <c r="H28" s="37">
        <v>100</v>
      </c>
      <c r="I28" s="37">
        <v>33</v>
      </c>
      <c r="J28" s="37">
        <f>SUM(B28:I28)</f>
        <v>3307</v>
      </c>
    </row>
    <row r="29" spans="1:10" ht="16.5" customHeight="1">
      <c r="A29" s="22" t="s">
        <v>30</v>
      </c>
      <c r="B29" s="1">
        <f aca="true" t="shared" si="6" ref="B29:J29">B27/B28*100</f>
        <v>104.14201183431953</v>
      </c>
      <c r="C29" s="1">
        <f t="shared" si="6"/>
        <v>94.73684210526315</v>
      </c>
      <c r="D29" s="1">
        <f t="shared" si="6"/>
        <v>104.47897623400367</v>
      </c>
      <c r="E29" s="1">
        <f t="shared" si="6"/>
        <v>111.3821138211382</v>
      </c>
      <c r="F29" s="1">
        <f t="shared" si="6"/>
        <v>107.95868772782502</v>
      </c>
      <c r="G29" s="1"/>
      <c r="H29" s="1">
        <f t="shared" si="6"/>
        <v>112.99999999999999</v>
      </c>
      <c r="I29" s="1">
        <f t="shared" si="6"/>
        <v>78.78787878787878</v>
      </c>
      <c r="J29" s="1">
        <f t="shared" si="6"/>
        <v>106.65255518596916</v>
      </c>
    </row>
  </sheetData>
  <sheetProtection/>
  <mergeCells count="13">
    <mergeCell ref="J5:J7"/>
    <mergeCell ref="K6:K7"/>
    <mergeCell ref="L6:L7"/>
    <mergeCell ref="M6:M7"/>
    <mergeCell ref="N6:N7"/>
    <mergeCell ref="O6:O7"/>
    <mergeCell ref="A3:B3"/>
    <mergeCell ref="A1:O1"/>
    <mergeCell ref="F2:I2"/>
    <mergeCell ref="N4:O4"/>
    <mergeCell ref="K5:L5"/>
    <mergeCell ref="M5:O5"/>
    <mergeCell ref="C5:C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6:9" ht="13.5">
      <c r="F2" s="42" t="s">
        <v>52</v>
      </c>
      <c r="G2" s="42"/>
      <c r="H2" s="42"/>
      <c r="I2" s="42"/>
    </row>
    <row r="3" spans="1:2" ht="13.5">
      <c r="A3" s="40" t="s">
        <v>77</v>
      </c>
      <c r="B3" s="40"/>
    </row>
    <row r="4" spans="1:15" ht="14.25" thickBot="1">
      <c r="A4" s="29"/>
      <c r="B4" s="29"/>
      <c r="N4" s="43"/>
      <c r="O4" s="43"/>
    </row>
    <row r="5" spans="1:15" ht="15" thickBot="1" thickTop="1">
      <c r="A5" s="26" t="s">
        <v>49</v>
      </c>
      <c r="B5" s="3" t="s">
        <v>44</v>
      </c>
      <c r="C5" s="46" t="s">
        <v>54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8" t="s">
        <v>7</v>
      </c>
      <c r="K5" s="44" t="s">
        <v>8</v>
      </c>
      <c r="L5" s="45"/>
      <c r="M5" s="45" t="s">
        <v>10</v>
      </c>
      <c r="N5" s="45"/>
      <c r="O5" s="45"/>
    </row>
    <row r="6" spans="1:15" ht="15" thickBot="1" thickTop="1">
      <c r="A6" s="27"/>
      <c r="B6" s="5" t="s">
        <v>45</v>
      </c>
      <c r="C6" s="47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8"/>
      <c r="K6" s="44" t="s">
        <v>9</v>
      </c>
      <c r="L6" s="45" t="s">
        <v>55</v>
      </c>
      <c r="M6" s="45" t="s">
        <v>11</v>
      </c>
      <c r="N6" s="45" t="s">
        <v>12</v>
      </c>
      <c r="O6" s="45" t="s">
        <v>56</v>
      </c>
    </row>
    <row r="7" spans="1:15" ht="15" thickBot="1" thickTop="1">
      <c r="A7" s="28" t="s">
        <v>57</v>
      </c>
      <c r="B7" s="7" t="s">
        <v>58</v>
      </c>
      <c r="C7" s="11" t="s">
        <v>0</v>
      </c>
      <c r="D7" s="11" t="s">
        <v>1</v>
      </c>
      <c r="E7" s="11" t="s">
        <v>3</v>
      </c>
      <c r="F7" s="11" t="s">
        <v>59</v>
      </c>
      <c r="G7" s="11" t="s">
        <v>60</v>
      </c>
      <c r="H7" s="11" t="s">
        <v>61</v>
      </c>
      <c r="I7" s="8" t="s">
        <v>62</v>
      </c>
      <c r="J7" s="48"/>
      <c r="K7" s="44"/>
      <c r="L7" s="45"/>
      <c r="M7" s="45"/>
      <c r="N7" s="45"/>
      <c r="O7" s="45"/>
    </row>
    <row r="8" spans="1:15" ht="16.5" customHeight="1" thickBot="1" thickTop="1">
      <c r="A8" s="13" t="s">
        <v>63</v>
      </c>
      <c r="B8" s="30"/>
      <c r="C8" s="30"/>
      <c r="D8" s="30"/>
      <c r="E8" s="30"/>
      <c r="F8" s="30">
        <v>43</v>
      </c>
      <c r="G8" s="30"/>
      <c r="H8" s="30"/>
      <c r="I8" s="31"/>
      <c r="J8" s="38">
        <f aca="true" t="shared" si="0" ref="J8:J21">SUM(B8:I8)</f>
        <v>43</v>
      </c>
      <c r="K8" s="32">
        <v>43</v>
      </c>
      <c r="L8" s="17">
        <f aca="true" t="shared" si="1" ref="L8:L22">J8/K8*100</f>
        <v>100</v>
      </c>
      <c r="M8" s="30">
        <v>353</v>
      </c>
      <c r="N8" s="30">
        <v>406</v>
      </c>
      <c r="O8" s="17">
        <f aca="true" t="shared" si="2" ref="O8:O22">M8/N8*100</f>
        <v>86.94581280788178</v>
      </c>
    </row>
    <row r="9" spans="1:15" ht="16.5" customHeight="1" thickBot="1" thickTop="1">
      <c r="A9" s="13" t="s">
        <v>14</v>
      </c>
      <c r="B9" s="30"/>
      <c r="C9" s="30"/>
      <c r="D9" s="30">
        <v>88</v>
      </c>
      <c r="E9" s="30">
        <v>1</v>
      </c>
      <c r="F9" s="30">
        <v>160</v>
      </c>
      <c r="G9" s="30"/>
      <c r="H9" s="30"/>
      <c r="I9" s="31"/>
      <c r="J9" s="38">
        <f t="shared" si="0"/>
        <v>249</v>
      </c>
      <c r="K9" s="32">
        <v>236</v>
      </c>
      <c r="L9" s="17">
        <f t="shared" si="1"/>
        <v>105.5084745762712</v>
      </c>
      <c r="M9" s="30">
        <v>2403</v>
      </c>
      <c r="N9" s="30">
        <v>2688</v>
      </c>
      <c r="O9" s="17">
        <f t="shared" si="2"/>
        <v>89.39732142857143</v>
      </c>
    </row>
    <row r="10" spans="1:15" ht="16.5" customHeight="1" thickBot="1" thickTop="1">
      <c r="A10" s="13" t="s">
        <v>15</v>
      </c>
      <c r="B10" s="30">
        <v>34</v>
      </c>
      <c r="C10" s="30">
        <v>4</v>
      </c>
      <c r="D10" s="30"/>
      <c r="E10" s="30">
        <v>1</v>
      </c>
      <c r="F10" s="30"/>
      <c r="G10" s="30"/>
      <c r="H10" s="30">
        <v>23</v>
      </c>
      <c r="I10" s="31"/>
      <c r="J10" s="38">
        <f t="shared" si="0"/>
        <v>62</v>
      </c>
      <c r="K10" s="32">
        <v>65</v>
      </c>
      <c r="L10" s="17">
        <f t="shared" si="1"/>
        <v>95.38461538461539</v>
      </c>
      <c r="M10" s="30">
        <v>578</v>
      </c>
      <c r="N10" s="30">
        <v>703</v>
      </c>
      <c r="O10" s="17">
        <f t="shared" si="2"/>
        <v>82.21906116642958</v>
      </c>
    </row>
    <row r="11" spans="1:15" ht="16.5" customHeight="1" thickBot="1" thickTop="1">
      <c r="A11" s="13" t="s">
        <v>16</v>
      </c>
      <c r="B11" s="30"/>
      <c r="C11" s="30"/>
      <c r="D11" s="30">
        <v>211</v>
      </c>
      <c r="E11" s="30">
        <v>4</v>
      </c>
      <c r="F11" s="30">
        <v>356</v>
      </c>
      <c r="G11" s="30"/>
      <c r="H11" s="30">
        <v>1</v>
      </c>
      <c r="I11" s="31"/>
      <c r="J11" s="38">
        <f t="shared" si="0"/>
        <v>572</v>
      </c>
      <c r="K11" s="32">
        <v>583</v>
      </c>
      <c r="L11" s="17">
        <f t="shared" si="1"/>
        <v>98.11320754716981</v>
      </c>
      <c r="M11" s="30">
        <v>6233</v>
      </c>
      <c r="N11" s="30">
        <v>6430</v>
      </c>
      <c r="O11" s="17">
        <f t="shared" si="2"/>
        <v>96.93623639191291</v>
      </c>
    </row>
    <row r="12" spans="1:15" ht="16.5" customHeight="1" thickBot="1" thickTop="1">
      <c r="A12" s="13" t="s">
        <v>64</v>
      </c>
      <c r="B12" s="30">
        <v>75</v>
      </c>
      <c r="C12" s="30">
        <v>6</v>
      </c>
      <c r="D12" s="30">
        <v>14</v>
      </c>
      <c r="E12" s="30">
        <v>44</v>
      </c>
      <c r="F12" s="30">
        <v>1</v>
      </c>
      <c r="G12" s="30"/>
      <c r="H12" s="30">
        <v>39</v>
      </c>
      <c r="I12" s="31"/>
      <c r="J12" s="38">
        <f t="shared" si="0"/>
        <v>179</v>
      </c>
      <c r="K12" s="32">
        <v>185</v>
      </c>
      <c r="L12" s="17">
        <f t="shared" si="1"/>
        <v>96.75675675675676</v>
      </c>
      <c r="M12" s="30">
        <v>1717</v>
      </c>
      <c r="N12" s="30">
        <v>2060</v>
      </c>
      <c r="O12" s="17">
        <f t="shared" si="2"/>
        <v>83.3495145631068</v>
      </c>
    </row>
    <row r="13" spans="1:15" ht="16.5" customHeight="1" thickBot="1" thickTop="1">
      <c r="A13" s="13" t="s">
        <v>65</v>
      </c>
      <c r="B13" s="30">
        <v>7</v>
      </c>
      <c r="C13" s="30"/>
      <c r="D13" s="30">
        <v>37</v>
      </c>
      <c r="E13" s="30">
        <v>20</v>
      </c>
      <c r="F13" s="30">
        <v>71</v>
      </c>
      <c r="G13" s="30"/>
      <c r="H13" s="30">
        <v>1</v>
      </c>
      <c r="I13" s="31"/>
      <c r="J13" s="38">
        <f t="shared" si="0"/>
        <v>136</v>
      </c>
      <c r="K13" s="32">
        <v>159</v>
      </c>
      <c r="L13" s="17">
        <f t="shared" si="1"/>
        <v>85.53459119496856</v>
      </c>
      <c r="M13" s="30">
        <v>1398</v>
      </c>
      <c r="N13" s="30">
        <v>1550</v>
      </c>
      <c r="O13" s="17">
        <f t="shared" si="2"/>
        <v>90.19354838709678</v>
      </c>
    </row>
    <row r="14" spans="1:15" ht="16.5" customHeight="1" thickBot="1" thickTop="1">
      <c r="A14" s="13" t="s">
        <v>17</v>
      </c>
      <c r="B14" s="30">
        <v>4</v>
      </c>
      <c r="C14" s="30"/>
      <c r="D14" s="30">
        <v>181</v>
      </c>
      <c r="E14" s="30">
        <v>13</v>
      </c>
      <c r="F14" s="30">
        <v>122</v>
      </c>
      <c r="G14" s="30"/>
      <c r="H14" s="30"/>
      <c r="I14" s="31">
        <v>13</v>
      </c>
      <c r="J14" s="38">
        <f t="shared" si="0"/>
        <v>333</v>
      </c>
      <c r="K14" s="32">
        <v>370</v>
      </c>
      <c r="L14" s="17">
        <f t="shared" si="1"/>
        <v>90</v>
      </c>
      <c r="M14" s="30">
        <v>3349</v>
      </c>
      <c r="N14" s="30">
        <v>3901</v>
      </c>
      <c r="O14" s="17">
        <f t="shared" si="2"/>
        <v>85.84978210715202</v>
      </c>
    </row>
    <row r="15" spans="1:15" ht="16.5" customHeight="1" thickBot="1" thickTop="1">
      <c r="A15" s="13" t="s">
        <v>18</v>
      </c>
      <c r="B15" s="30">
        <v>65</v>
      </c>
      <c r="C15" s="30">
        <v>10</v>
      </c>
      <c r="D15" s="30"/>
      <c r="E15" s="30">
        <v>33</v>
      </c>
      <c r="F15" s="30"/>
      <c r="G15" s="30"/>
      <c r="H15" s="30">
        <v>29</v>
      </c>
      <c r="I15" s="31"/>
      <c r="J15" s="38">
        <f t="shared" si="0"/>
        <v>137</v>
      </c>
      <c r="K15" s="32">
        <v>161</v>
      </c>
      <c r="L15" s="17">
        <f t="shared" si="1"/>
        <v>85.09316770186336</v>
      </c>
      <c r="M15" s="30">
        <v>1286</v>
      </c>
      <c r="N15" s="30">
        <v>1414</v>
      </c>
      <c r="O15" s="17">
        <f t="shared" si="2"/>
        <v>90.94766619519095</v>
      </c>
    </row>
    <row r="16" spans="1:15" ht="16.5" customHeight="1" thickBot="1" thickTop="1">
      <c r="A16" s="13" t="s">
        <v>19</v>
      </c>
      <c r="B16" s="30">
        <v>8</v>
      </c>
      <c r="C16" s="30">
        <v>1</v>
      </c>
      <c r="D16" s="30">
        <v>287</v>
      </c>
      <c r="E16" s="30">
        <v>124</v>
      </c>
      <c r="F16" s="30">
        <v>421</v>
      </c>
      <c r="G16" s="30"/>
      <c r="H16" s="30">
        <v>15</v>
      </c>
      <c r="I16" s="31"/>
      <c r="J16" s="38">
        <f t="shared" si="0"/>
        <v>856</v>
      </c>
      <c r="K16" s="32">
        <v>892</v>
      </c>
      <c r="L16" s="17">
        <f t="shared" si="1"/>
        <v>95.96412556053812</v>
      </c>
      <c r="M16" s="30">
        <v>8732</v>
      </c>
      <c r="N16" s="30">
        <v>9391</v>
      </c>
      <c r="O16" s="17">
        <f t="shared" si="2"/>
        <v>92.98264295602172</v>
      </c>
    </row>
    <row r="17" spans="1:15" ht="16.5" customHeight="1" thickBot="1" thickTop="1">
      <c r="A17" s="13" t="s">
        <v>20</v>
      </c>
      <c r="B17" s="30">
        <v>29</v>
      </c>
      <c r="C17" s="30"/>
      <c r="D17" s="30"/>
      <c r="E17" s="30"/>
      <c r="F17" s="30"/>
      <c r="G17" s="30"/>
      <c r="H17" s="30">
        <v>9</v>
      </c>
      <c r="I17" s="31"/>
      <c r="J17" s="38">
        <f t="shared" si="0"/>
        <v>38</v>
      </c>
      <c r="K17" s="32">
        <v>30</v>
      </c>
      <c r="L17" s="17">
        <f t="shared" si="1"/>
        <v>126.66666666666666</v>
      </c>
      <c r="M17" s="30">
        <v>437</v>
      </c>
      <c r="N17" s="30">
        <v>384</v>
      </c>
      <c r="O17" s="17">
        <f t="shared" si="2"/>
        <v>113.80208333333333</v>
      </c>
    </row>
    <row r="18" spans="1:15" ht="16.5" customHeight="1" thickBot="1" thickTop="1">
      <c r="A18" s="13" t="s">
        <v>66</v>
      </c>
      <c r="B18" s="30"/>
      <c r="C18" s="30"/>
      <c r="D18" s="30">
        <v>7</v>
      </c>
      <c r="E18" s="30"/>
      <c r="F18" s="30">
        <v>100</v>
      </c>
      <c r="G18" s="30"/>
      <c r="H18" s="30"/>
      <c r="I18" s="31"/>
      <c r="J18" s="38">
        <f t="shared" si="0"/>
        <v>107</v>
      </c>
      <c r="K18" s="32">
        <v>102</v>
      </c>
      <c r="L18" s="17">
        <f t="shared" si="1"/>
        <v>104.90196078431373</v>
      </c>
      <c r="M18" s="30">
        <v>1144</v>
      </c>
      <c r="N18" s="30">
        <v>1141</v>
      </c>
      <c r="O18" s="17">
        <f t="shared" si="2"/>
        <v>100.2629272567923</v>
      </c>
    </row>
    <row r="19" spans="1:15" ht="16.5" customHeight="1" thickBot="1" thickTop="1">
      <c r="A19" s="13" t="s">
        <v>67</v>
      </c>
      <c r="B19" s="30">
        <v>43</v>
      </c>
      <c r="C19" s="30">
        <v>3</v>
      </c>
      <c r="D19" s="30">
        <v>580</v>
      </c>
      <c r="E19" s="30">
        <v>153</v>
      </c>
      <c r="F19" s="30">
        <v>917</v>
      </c>
      <c r="G19" s="30"/>
      <c r="H19" s="30">
        <v>21</v>
      </c>
      <c r="I19" s="31">
        <v>1</v>
      </c>
      <c r="J19" s="38">
        <f t="shared" si="0"/>
        <v>1718</v>
      </c>
      <c r="K19" s="32">
        <v>1652</v>
      </c>
      <c r="L19" s="17">
        <f t="shared" si="1"/>
        <v>103.9951573849879</v>
      </c>
      <c r="M19" s="30">
        <v>16404</v>
      </c>
      <c r="N19" s="30">
        <v>17675</v>
      </c>
      <c r="O19" s="17">
        <f t="shared" si="2"/>
        <v>92.80905233380481</v>
      </c>
    </row>
    <row r="20" spans="1:15" ht="16.5" customHeight="1" thickBot="1" thickTop="1">
      <c r="A20" s="13" t="s">
        <v>21</v>
      </c>
      <c r="B20" s="30">
        <v>3</v>
      </c>
      <c r="C20" s="30"/>
      <c r="D20" s="30">
        <v>1</v>
      </c>
      <c r="E20" s="30"/>
      <c r="F20" s="30">
        <v>1</v>
      </c>
      <c r="G20" s="30"/>
      <c r="H20" s="30">
        <v>7</v>
      </c>
      <c r="I20" s="31">
        <v>36</v>
      </c>
      <c r="J20" s="38">
        <f t="shared" si="0"/>
        <v>48</v>
      </c>
      <c r="K20" s="32">
        <v>79</v>
      </c>
      <c r="L20" s="17">
        <f t="shared" si="1"/>
        <v>60.75949367088608</v>
      </c>
      <c r="M20" s="30">
        <v>322</v>
      </c>
      <c r="N20" s="30">
        <v>437</v>
      </c>
      <c r="O20" s="17">
        <f t="shared" si="2"/>
        <v>73.68421052631578</v>
      </c>
    </row>
    <row r="21" spans="1:15" ht="16.5" customHeight="1" thickBot="1" thickTop="1">
      <c r="A21" s="18" t="s">
        <v>22</v>
      </c>
      <c r="B21" s="33">
        <v>12</v>
      </c>
      <c r="C21" s="33"/>
      <c r="D21" s="33">
        <v>209</v>
      </c>
      <c r="E21" s="33"/>
      <c r="F21" s="33">
        <v>54</v>
      </c>
      <c r="G21" s="33"/>
      <c r="H21" s="33">
        <v>15</v>
      </c>
      <c r="I21" s="34">
        <v>1</v>
      </c>
      <c r="J21" s="38">
        <f t="shared" si="0"/>
        <v>291</v>
      </c>
      <c r="K21" s="32">
        <v>297</v>
      </c>
      <c r="L21" s="17">
        <f t="shared" si="1"/>
        <v>97.97979797979798</v>
      </c>
      <c r="M21" s="30">
        <v>2730</v>
      </c>
      <c r="N21" s="30">
        <v>2937</v>
      </c>
      <c r="O21" s="17">
        <f t="shared" si="2"/>
        <v>92.95199182839632</v>
      </c>
    </row>
    <row r="22" spans="1:15" ht="16.5" customHeight="1" thickBot="1" thickTop="1">
      <c r="A22" s="39" t="s">
        <v>23</v>
      </c>
      <c r="B22" s="38">
        <f aca="true" t="shared" si="3" ref="B22:K22">SUM(B8:B21)</f>
        <v>280</v>
      </c>
      <c r="C22" s="38">
        <f t="shared" si="3"/>
        <v>24</v>
      </c>
      <c r="D22" s="38">
        <f t="shared" si="3"/>
        <v>1615</v>
      </c>
      <c r="E22" s="38">
        <f t="shared" si="3"/>
        <v>393</v>
      </c>
      <c r="F22" s="38">
        <f t="shared" si="3"/>
        <v>2246</v>
      </c>
      <c r="G22" s="38">
        <f t="shared" si="3"/>
        <v>0</v>
      </c>
      <c r="H22" s="38">
        <f t="shared" si="3"/>
        <v>160</v>
      </c>
      <c r="I22" s="38">
        <f t="shared" si="3"/>
        <v>51</v>
      </c>
      <c r="J22" s="38">
        <f t="shared" si="3"/>
        <v>4769</v>
      </c>
      <c r="K22" s="32">
        <f t="shared" si="3"/>
        <v>4854</v>
      </c>
      <c r="L22" s="17">
        <f t="shared" si="1"/>
        <v>98.24886691388545</v>
      </c>
      <c r="M22" s="30">
        <f>SUM(M8:M21)</f>
        <v>47086</v>
      </c>
      <c r="N22" s="30">
        <f>SUM(N8:N21)</f>
        <v>51117</v>
      </c>
      <c r="O22" s="17">
        <f t="shared" si="2"/>
        <v>92.11416945438896</v>
      </c>
    </row>
    <row r="23" spans="1:10" ht="16.5" customHeight="1" thickTop="1">
      <c r="A23" s="21" t="s">
        <v>24</v>
      </c>
      <c r="B23" s="35">
        <v>297</v>
      </c>
      <c r="C23" s="35">
        <v>23</v>
      </c>
      <c r="D23" s="35">
        <v>1595</v>
      </c>
      <c r="E23" s="35">
        <v>398</v>
      </c>
      <c r="F23" s="35">
        <v>2300</v>
      </c>
      <c r="G23" s="35"/>
      <c r="H23" s="35">
        <v>162</v>
      </c>
      <c r="I23" s="35">
        <v>79</v>
      </c>
      <c r="J23" s="35">
        <f>SUM(B23:I23)</f>
        <v>4854</v>
      </c>
    </row>
    <row r="24" spans="1:10" ht="16.5" customHeight="1">
      <c r="A24" s="22" t="s">
        <v>25</v>
      </c>
      <c r="B24" s="23">
        <f aca="true" t="shared" si="4" ref="B24:J24">B22/B23*100</f>
        <v>94.27609427609428</v>
      </c>
      <c r="C24" s="23">
        <f t="shared" si="4"/>
        <v>104.34782608695652</v>
      </c>
      <c r="D24" s="23">
        <f t="shared" si="4"/>
        <v>101.25391849529781</v>
      </c>
      <c r="E24" s="23">
        <f t="shared" si="4"/>
        <v>98.74371859296483</v>
      </c>
      <c r="F24" s="23">
        <f t="shared" si="4"/>
        <v>97.65217391304348</v>
      </c>
      <c r="G24" s="23"/>
      <c r="H24" s="23">
        <f t="shared" si="4"/>
        <v>98.76543209876543</v>
      </c>
      <c r="I24" s="23">
        <f t="shared" si="4"/>
        <v>64.55696202531645</v>
      </c>
      <c r="J24" s="23">
        <f t="shared" si="4"/>
        <v>98.24886691388545</v>
      </c>
    </row>
    <row r="25" spans="1:10" ht="16.5" customHeight="1">
      <c r="A25" s="9" t="s">
        <v>26</v>
      </c>
      <c r="B25" s="36">
        <v>228</v>
      </c>
      <c r="C25" s="36">
        <v>17</v>
      </c>
      <c r="D25" s="36">
        <v>1382</v>
      </c>
      <c r="E25" s="36">
        <v>326</v>
      </c>
      <c r="F25" s="36">
        <v>1839</v>
      </c>
      <c r="G25" s="36"/>
      <c r="H25" s="36">
        <v>102</v>
      </c>
      <c r="I25" s="36">
        <v>30</v>
      </c>
      <c r="J25" s="36">
        <f>SUM(B25:I25)</f>
        <v>3924</v>
      </c>
    </row>
    <row r="26" spans="1:10" ht="16.5" customHeight="1">
      <c r="A26" s="22" t="s">
        <v>27</v>
      </c>
      <c r="B26" s="1">
        <f aca="true" t="shared" si="5" ref="B26:J26">B22/B25*100</f>
        <v>122.80701754385966</v>
      </c>
      <c r="C26" s="1">
        <f t="shared" si="5"/>
        <v>141.1764705882353</v>
      </c>
      <c r="D26" s="1">
        <f t="shared" si="5"/>
        <v>116.85962373371925</v>
      </c>
      <c r="E26" s="1">
        <f t="shared" si="5"/>
        <v>120.5521472392638</v>
      </c>
      <c r="F26" s="1">
        <f t="shared" si="5"/>
        <v>122.131593257205</v>
      </c>
      <c r="G26" s="1"/>
      <c r="H26" s="1">
        <f t="shared" si="5"/>
        <v>156.86274509803923</v>
      </c>
      <c r="I26" s="1">
        <f t="shared" si="5"/>
        <v>170</v>
      </c>
      <c r="J26" s="1">
        <f t="shared" si="5"/>
        <v>121.53414882772682</v>
      </c>
    </row>
    <row r="27" spans="1:10" ht="16.5" customHeight="1">
      <c r="A27" s="25" t="s">
        <v>28</v>
      </c>
      <c r="B27" s="36">
        <v>2643</v>
      </c>
      <c r="C27" s="36">
        <v>232</v>
      </c>
      <c r="D27" s="36">
        <v>16008</v>
      </c>
      <c r="E27" s="36">
        <v>3637</v>
      </c>
      <c r="F27" s="36">
        <v>22721</v>
      </c>
      <c r="G27" s="36"/>
      <c r="H27" s="36">
        <v>1542</v>
      </c>
      <c r="I27" s="36">
        <v>303</v>
      </c>
      <c r="J27" s="36">
        <f>SUM(B27:I27)</f>
        <v>47086</v>
      </c>
    </row>
    <row r="28" spans="1:10" ht="16.5" customHeight="1">
      <c r="A28" s="10" t="s">
        <v>29</v>
      </c>
      <c r="B28" s="37">
        <v>2866</v>
      </c>
      <c r="C28" s="37">
        <v>531</v>
      </c>
      <c r="D28" s="37">
        <v>17177</v>
      </c>
      <c r="E28" s="37">
        <v>3880</v>
      </c>
      <c r="F28" s="37">
        <v>24672</v>
      </c>
      <c r="G28" s="37">
        <v>3</v>
      </c>
      <c r="H28" s="37">
        <v>1606</v>
      </c>
      <c r="I28" s="37">
        <v>382</v>
      </c>
      <c r="J28" s="37">
        <f>SUM(B28:I28)</f>
        <v>51117</v>
      </c>
    </row>
    <row r="29" spans="1:10" ht="16.5" customHeight="1">
      <c r="A29" s="22" t="s">
        <v>30</v>
      </c>
      <c r="B29" s="1">
        <f aca="true" t="shared" si="6" ref="B29:J29">B27/B28*100</f>
        <v>92.21912072575017</v>
      </c>
      <c r="C29" s="1">
        <f t="shared" si="6"/>
        <v>43.69114877589454</v>
      </c>
      <c r="D29" s="1">
        <f t="shared" si="6"/>
        <v>93.19438784421028</v>
      </c>
      <c r="E29" s="1">
        <f t="shared" si="6"/>
        <v>93.73711340206185</v>
      </c>
      <c r="F29" s="1">
        <f t="shared" si="6"/>
        <v>92.09225032425421</v>
      </c>
      <c r="G29" s="1">
        <f t="shared" si="6"/>
        <v>0</v>
      </c>
      <c r="H29" s="1">
        <f t="shared" si="6"/>
        <v>96.01494396014944</v>
      </c>
      <c r="I29" s="1">
        <f t="shared" si="6"/>
        <v>79.31937172774869</v>
      </c>
      <c r="J29" s="1">
        <f t="shared" si="6"/>
        <v>92.11416945438896</v>
      </c>
    </row>
  </sheetData>
  <sheetProtection/>
  <mergeCells count="13">
    <mergeCell ref="J5:J7"/>
    <mergeCell ref="K6:K7"/>
    <mergeCell ref="L6:L7"/>
    <mergeCell ref="M6:M7"/>
    <mergeCell ref="N6:N7"/>
    <mergeCell ref="O6:O7"/>
    <mergeCell ref="A3:B3"/>
    <mergeCell ref="A1:O1"/>
    <mergeCell ref="F2:I2"/>
    <mergeCell ref="N4:O4"/>
    <mergeCell ref="K5:L5"/>
    <mergeCell ref="M5:O5"/>
    <mergeCell ref="C5:C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6:9" ht="13.5">
      <c r="F2" s="42" t="s">
        <v>52</v>
      </c>
      <c r="G2" s="42"/>
      <c r="H2" s="42"/>
      <c r="I2" s="42"/>
    </row>
    <row r="3" spans="1:2" ht="13.5">
      <c r="A3" s="40" t="s">
        <v>78</v>
      </c>
      <c r="B3" s="40"/>
    </row>
    <row r="4" spans="1:15" ht="14.25" thickBot="1">
      <c r="A4" s="29"/>
      <c r="B4" s="29"/>
      <c r="N4" s="43"/>
      <c r="O4" s="43"/>
    </row>
    <row r="5" spans="1:15" ht="15" thickBot="1" thickTop="1">
      <c r="A5" s="26" t="s">
        <v>49</v>
      </c>
      <c r="B5" s="3" t="s">
        <v>44</v>
      </c>
      <c r="C5" s="46" t="s">
        <v>54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8" t="s">
        <v>7</v>
      </c>
      <c r="K5" s="44" t="s">
        <v>8</v>
      </c>
      <c r="L5" s="45"/>
      <c r="M5" s="45" t="s">
        <v>10</v>
      </c>
      <c r="N5" s="45"/>
      <c r="O5" s="45"/>
    </row>
    <row r="6" spans="1:15" ht="15" thickBot="1" thickTop="1">
      <c r="A6" s="27"/>
      <c r="B6" s="5" t="s">
        <v>45</v>
      </c>
      <c r="C6" s="47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8"/>
      <c r="K6" s="44" t="s">
        <v>9</v>
      </c>
      <c r="L6" s="45" t="s">
        <v>55</v>
      </c>
      <c r="M6" s="45" t="s">
        <v>11</v>
      </c>
      <c r="N6" s="45" t="s">
        <v>12</v>
      </c>
      <c r="O6" s="45" t="s">
        <v>56</v>
      </c>
    </row>
    <row r="7" spans="1:15" ht="15" thickBot="1" thickTop="1">
      <c r="A7" s="28" t="s">
        <v>57</v>
      </c>
      <c r="B7" s="7" t="s">
        <v>58</v>
      </c>
      <c r="C7" s="11" t="s">
        <v>0</v>
      </c>
      <c r="D7" s="11" t="s">
        <v>1</v>
      </c>
      <c r="E7" s="11" t="s">
        <v>3</v>
      </c>
      <c r="F7" s="11" t="s">
        <v>59</v>
      </c>
      <c r="G7" s="11" t="s">
        <v>60</v>
      </c>
      <c r="H7" s="11" t="s">
        <v>61</v>
      </c>
      <c r="I7" s="8" t="s">
        <v>62</v>
      </c>
      <c r="J7" s="48"/>
      <c r="K7" s="44"/>
      <c r="L7" s="45"/>
      <c r="M7" s="45"/>
      <c r="N7" s="45"/>
      <c r="O7" s="45"/>
    </row>
    <row r="8" spans="1:15" ht="16.5" customHeight="1" thickBot="1" thickTop="1">
      <c r="A8" s="13" t="s">
        <v>63</v>
      </c>
      <c r="B8" s="30">
        <v>1</v>
      </c>
      <c r="C8" s="30"/>
      <c r="D8" s="30"/>
      <c r="E8" s="30"/>
      <c r="F8" s="30">
        <v>43</v>
      </c>
      <c r="G8" s="30"/>
      <c r="H8" s="30"/>
      <c r="I8" s="31"/>
      <c r="J8" s="38">
        <f aca="true" t="shared" si="0" ref="J8:J21">SUM(B8:I8)</f>
        <v>44</v>
      </c>
      <c r="K8" s="32">
        <v>40</v>
      </c>
      <c r="L8" s="17">
        <f aca="true" t="shared" si="1" ref="L8:L22">J8/K8*100</f>
        <v>110.00000000000001</v>
      </c>
      <c r="M8" s="30">
        <v>397</v>
      </c>
      <c r="N8" s="30">
        <v>446</v>
      </c>
      <c r="O8" s="17">
        <f aca="true" t="shared" si="2" ref="O8:O22">M8/N8*100</f>
        <v>89.01345291479821</v>
      </c>
    </row>
    <row r="9" spans="1:15" ht="16.5" customHeight="1" thickBot="1" thickTop="1">
      <c r="A9" s="13" t="s">
        <v>14</v>
      </c>
      <c r="B9" s="30">
        <v>1</v>
      </c>
      <c r="C9" s="30"/>
      <c r="D9" s="30">
        <v>59</v>
      </c>
      <c r="E9" s="30"/>
      <c r="F9" s="30">
        <v>160</v>
      </c>
      <c r="G9" s="30"/>
      <c r="H9" s="30"/>
      <c r="I9" s="31"/>
      <c r="J9" s="38">
        <f t="shared" si="0"/>
        <v>220</v>
      </c>
      <c r="K9" s="32">
        <v>269</v>
      </c>
      <c r="L9" s="17">
        <f t="shared" si="1"/>
        <v>81.78438661710037</v>
      </c>
      <c r="M9" s="30">
        <v>2623</v>
      </c>
      <c r="N9" s="30">
        <v>2957</v>
      </c>
      <c r="O9" s="17">
        <f t="shared" si="2"/>
        <v>88.70476834629693</v>
      </c>
    </row>
    <row r="10" spans="1:15" ht="16.5" customHeight="1" thickBot="1" thickTop="1">
      <c r="A10" s="13" t="s">
        <v>15</v>
      </c>
      <c r="B10" s="30">
        <v>37</v>
      </c>
      <c r="C10" s="30">
        <v>5</v>
      </c>
      <c r="D10" s="30"/>
      <c r="E10" s="30"/>
      <c r="F10" s="30"/>
      <c r="G10" s="30"/>
      <c r="H10" s="30">
        <v>6</v>
      </c>
      <c r="I10" s="31"/>
      <c r="J10" s="38">
        <f t="shared" si="0"/>
        <v>48</v>
      </c>
      <c r="K10" s="32">
        <v>59</v>
      </c>
      <c r="L10" s="17">
        <f t="shared" si="1"/>
        <v>81.35593220338984</v>
      </c>
      <c r="M10" s="30">
        <v>626</v>
      </c>
      <c r="N10" s="30">
        <v>762</v>
      </c>
      <c r="O10" s="17">
        <f t="shared" si="2"/>
        <v>82.1522309711286</v>
      </c>
    </row>
    <row r="11" spans="1:15" ht="16.5" customHeight="1" thickBot="1" thickTop="1">
      <c r="A11" s="13" t="s">
        <v>16</v>
      </c>
      <c r="B11" s="30"/>
      <c r="C11" s="30"/>
      <c r="D11" s="30">
        <v>230</v>
      </c>
      <c r="E11" s="30">
        <v>5</v>
      </c>
      <c r="F11" s="30">
        <v>353</v>
      </c>
      <c r="G11" s="30"/>
      <c r="H11" s="30">
        <v>2</v>
      </c>
      <c r="I11" s="31"/>
      <c r="J11" s="38">
        <f t="shared" si="0"/>
        <v>590</v>
      </c>
      <c r="K11" s="32">
        <v>601</v>
      </c>
      <c r="L11" s="17">
        <f t="shared" si="1"/>
        <v>98.16971713810317</v>
      </c>
      <c r="M11" s="30">
        <v>6823</v>
      </c>
      <c r="N11" s="30">
        <v>7031</v>
      </c>
      <c r="O11" s="17">
        <f t="shared" si="2"/>
        <v>97.0416725928033</v>
      </c>
    </row>
    <row r="12" spans="1:15" ht="16.5" customHeight="1" thickBot="1" thickTop="1">
      <c r="A12" s="13" t="s">
        <v>64</v>
      </c>
      <c r="B12" s="30">
        <v>59</v>
      </c>
      <c r="C12" s="30">
        <v>5</v>
      </c>
      <c r="D12" s="30">
        <v>18</v>
      </c>
      <c r="E12" s="30">
        <v>51</v>
      </c>
      <c r="F12" s="30">
        <v>3</v>
      </c>
      <c r="G12" s="30"/>
      <c r="H12" s="30">
        <v>36</v>
      </c>
      <c r="I12" s="31"/>
      <c r="J12" s="38">
        <f t="shared" si="0"/>
        <v>172</v>
      </c>
      <c r="K12" s="32">
        <v>206</v>
      </c>
      <c r="L12" s="17">
        <f t="shared" si="1"/>
        <v>83.49514563106796</v>
      </c>
      <c r="M12" s="30">
        <v>1889</v>
      </c>
      <c r="N12" s="30">
        <v>2266</v>
      </c>
      <c r="O12" s="17">
        <f t="shared" si="2"/>
        <v>83.36275375110327</v>
      </c>
    </row>
    <row r="13" spans="1:15" ht="16.5" customHeight="1" thickBot="1" thickTop="1">
      <c r="A13" s="13" t="s">
        <v>65</v>
      </c>
      <c r="B13" s="30">
        <v>5</v>
      </c>
      <c r="C13" s="30"/>
      <c r="D13" s="30">
        <v>32</v>
      </c>
      <c r="E13" s="30">
        <v>24</v>
      </c>
      <c r="F13" s="30">
        <v>59</v>
      </c>
      <c r="G13" s="30"/>
      <c r="H13" s="30">
        <v>1</v>
      </c>
      <c r="I13" s="31"/>
      <c r="J13" s="38">
        <f t="shared" si="0"/>
        <v>121</v>
      </c>
      <c r="K13" s="32">
        <v>127</v>
      </c>
      <c r="L13" s="17">
        <f t="shared" si="1"/>
        <v>95.2755905511811</v>
      </c>
      <c r="M13" s="30">
        <v>1519</v>
      </c>
      <c r="N13" s="30">
        <v>1677</v>
      </c>
      <c r="O13" s="17">
        <f t="shared" si="2"/>
        <v>90.57841383422779</v>
      </c>
    </row>
    <row r="14" spans="1:15" ht="16.5" customHeight="1" thickBot="1" thickTop="1">
      <c r="A14" s="13" t="s">
        <v>17</v>
      </c>
      <c r="B14" s="30"/>
      <c r="C14" s="30"/>
      <c r="D14" s="30">
        <v>180</v>
      </c>
      <c r="E14" s="30">
        <v>16</v>
      </c>
      <c r="F14" s="30">
        <v>118</v>
      </c>
      <c r="G14" s="30"/>
      <c r="H14" s="30">
        <v>2</v>
      </c>
      <c r="I14" s="31">
        <v>15</v>
      </c>
      <c r="J14" s="38">
        <f t="shared" si="0"/>
        <v>331</v>
      </c>
      <c r="K14" s="32">
        <v>341</v>
      </c>
      <c r="L14" s="17">
        <f t="shared" si="1"/>
        <v>97.0674486803519</v>
      </c>
      <c r="M14" s="30">
        <v>3680</v>
      </c>
      <c r="N14" s="30">
        <v>4242</v>
      </c>
      <c r="O14" s="17">
        <f t="shared" si="2"/>
        <v>86.75153229608675</v>
      </c>
    </row>
    <row r="15" spans="1:15" ht="16.5" customHeight="1" thickBot="1" thickTop="1">
      <c r="A15" s="13" t="s">
        <v>18</v>
      </c>
      <c r="B15" s="30">
        <v>52</v>
      </c>
      <c r="C15" s="30">
        <v>5</v>
      </c>
      <c r="D15" s="30"/>
      <c r="E15" s="30">
        <v>32</v>
      </c>
      <c r="F15" s="30"/>
      <c r="G15" s="30"/>
      <c r="H15" s="30">
        <v>29</v>
      </c>
      <c r="I15" s="31"/>
      <c r="J15" s="38">
        <f t="shared" si="0"/>
        <v>118</v>
      </c>
      <c r="K15" s="32">
        <v>138</v>
      </c>
      <c r="L15" s="17">
        <f t="shared" si="1"/>
        <v>85.5072463768116</v>
      </c>
      <c r="M15" s="30">
        <v>1404</v>
      </c>
      <c r="N15" s="30">
        <v>1552</v>
      </c>
      <c r="O15" s="17">
        <f t="shared" si="2"/>
        <v>90.4639175257732</v>
      </c>
    </row>
    <row r="16" spans="1:15" ht="16.5" customHeight="1" thickBot="1" thickTop="1">
      <c r="A16" s="13" t="s">
        <v>19</v>
      </c>
      <c r="B16" s="30">
        <v>13</v>
      </c>
      <c r="C16" s="30">
        <v>2</v>
      </c>
      <c r="D16" s="30">
        <v>261</v>
      </c>
      <c r="E16" s="30">
        <v>92</v>
      </c>
      <c r="F16" s="30">
        <v>384</v>
      </c>
      <c r="G16" s="30"/>
      <c r="H16" s="30">
        <v>15</v>
      </c>
      <c r="I16" s="31"/>
      <c r="J16" s="38">
        <f t="shared" si="0"/>
        <v>767</v>
      </c>
      <c r="K16" s="32">
        <v>837</v>
      </c>
      <c r="L16" s="17">
        <f t="shared" si="1"/>
        <v>91.63679808841098</v>
      </c>
      <c r="M16" s="30">
        <v>9499</v>
      </c>
      <c r="N16" s="30">
        <v>10228</v>
      </c>
      <c r="O16" s="17">
        <f t="shared" si="2"/>
        <v>92.87250684395775</v>
      </c>
    </row>
    <row r="17" spans="1:15" ht="16.5" customHeight="1" thickBot="1" thickTop="1">
      <c r="A17" s="13" t="s">
        <v>20</v>
      </c>
      <c r="B17" s="30">
        <v>16</v>
      </c>
      <c r="C17" s="30"/>
      <c r="D17" s="30"/>
      <c r="E17" s="30">
        <v>1</v>
      </c>
      <c r="F17" s="30"/>
      <c r="G17" s="30"/>
      <c r="H17" s="30">
        <v>7</v>
      </c>
      <c r="I17" s="31"/>
      <c r="J17" s="38">
        <f t="shared" si="0"/>
        <v>24</v>
      </c>
      <c r="K17" s="32">
        <v>33</v>
      </c>
      <c r="L17" s="17">
        <f t="shared" si="1"/>
        <v>72.72727272727273</v>
      </c>
      <c r="M17" s="30">
        <v>461</v>
      </c>
      <c r="N17" s="30">
        <v>417</v>
      </c>
      <c r="O17" s="17">
        <f t="shared" si="2"/>
        <v>110.55155875299761</v>
      </c>
    </row>
    <row r="18" spans="1:15" ht="16.5" customHeight="1" thickBot="1" thickTop="1">
      <c r="A18" s="13" t="s">
        <v>66</v>
      </c>
      <c r="B18" s="30"/>
      <c r="C18" s="30"/>
      <c r="D18" s="30">
        <v>12</v>
      </c>
      <c r="E18" s="30"/>
      <c r="F18" s="30">
        <v>102</v>
      </c>
      <c r="G18" s="30"/>
      <c r="H18" s="30"/>
      <c r="I18" s="31"/>
      <c r="J18" s="38">
        <f t="shared" si="0"/>
        <v>114</v>
      </c>
      <c r="K18" s="32">
        <v>106</v>
      </c>
      <c r="L18" s="17">
        <f t="shared" si="1"/>
        <v>107.54716981132076</v>
      </c>
      <c r="M18" s="30">
        <v>1258</v>
      </c>
      <c r="N18" s="30">
        <v>1247</v>
      </c>
      <c r="O18" s="17">
        <f t="shared" si="2"/>
        <v>100.88211708099439</v>
      </c>
    </row>
    <row r="19" spans="1:15" ht="16.5" customHeight="1" thickBot="1" thickTop="1">
      <c r="A19" s="13" t="s">
        <v>67</v>
      </c>
      <c r="B19" s="30">
        <v>24</v>
      </c>
      <c r="C19" s="30">
        <v>2</v>
      </c>
      <c r="D19" s="30">
        <v>488</v>
      </c>
      <c r="E19" s="30">
        <v>126</v>
      </c>
      <c r="F19" s="30">
        <v>878</v>
      </c>
      <c r="G19" s="30"/>
      <c r="H19" s="30">
        <v>25</v>
      </c>
      <c r="I19" s="31"/>
      <c r="J19" s="38">
        <f t="shared" si="0"/>
        <v>1543</v>
      </c>
      <c r="K19" s="32">
        <v>1634</v>
      </c>
      <c r="L19" s="17">
        <f t="shared" si="1"/>
        <v>94.43084455324357</v>
      </c>
      <c r="M19" s="30">
        <v>17947</v>
      </c>
      <c r="N19" s="30">
        <v>19309</v>
      </c>
      <c r="O19" s="17">
        <f t="shared" si="2"/>
        <v>92.94629447407945</v>
      </c>
    </row>
    <row r="20" spans="1:15" ht="16.5" customHeight="1" thickBot="1" thickTop="1">
      <c r="A20" s="13" t="s">
        <v>21</v>
      </c>
      <c r="B20" s="30">
        <v>3</v>
      </c>
      <c r="C20" s="30"/>
      <c r="D20" s="30">
        <v>1</v>
      </c>
      <c r="E20" s="30"/>
      <c r="F20" s="30"/>
      <c r="G20" s="30"/>
      <c r="H20" s="30">
        <v>5</v>
      </c>
      <c r="I20" s="31">
        <v>55</v>
      </c>
      <c r="J20" s="38">
        <f t="shared" si="0"/>
        <v>64</v>
      </c>
      <c r="K20" s="32">
        <v>73</v>
      </c>
      <c r="L20" s="17">
        <f t="shared" si="1"/>
        <v>87.67123287671232</v>
      </c>
      <c r="M20" s="30">
        <v>386</v>
      </c>
      <c r="N20" s="30">
        <v>510</v>
      </c>
      <c r="O20" s="17">
        <f t="shared" si="2"/>
        <v>75.68627450980392</v>
      </c>
    </row>
    <row r="21" spans="1:15" ht="16.5" customHeight="1" thickBot="1" thickTop="1">
      <c r="A21" s="18" t="s">
        <v>22</v>
      </c>
      <c r="B21" s="33">
        <v>4</v>
      </c>
      <c r="C21" s="33"/>
      <c r="D21" s="33">
        <v>163</v>
      </c>
      <c r="E21" s="33"/>
      <c r="F21" s="33">
        <v>41</v>
      </c>
      <c r="G21" s="33"/>
      <c r="H21" s="33">
        <v>8</v>
      </c>
      <c r="I21" s="34">
        <v>1</v>
      </c>
      <c r="J21" s="38">
        <f t="shared" si="0"/>
        <v>217</v>
      </c>
      <c r="K21" s="32">
        <v>271</v>
      </c>
      <c r="L21" s="17">
        <f t="shared" si="1"/>
        <v>80.07380073800738</v>
      </c>
      <c r="M21" s="30">
        <v>2947</v>
      </c>
      <c r="N21" s="30">
        <v>3208</v>
      </c>
      <c r="O21" s="17">
        <f t="shared" si="2"/>
        <v>91.8640897755611</v>
      </c>
    </row>
    <row r="22" spans="1:15" ht="16.5" customHeight="1" thickBot="1" thickTop="1">
      <c r="A22" s="39" t="s">
        <v>23</v>
      </c>
      <c r="B22" s="38">
        <f aca="true" t="shared" si="3" ref="B22:K22">SUM(B8:B21)</f>
        <v>215</v>
      </c>
      <c r="C22" s="38">
        <f t="shared" si="3"/>
        <v>19</v>
      </c>
      <c r="D22" s="38">
        <f t="shared" si="3"/>
        <v>1444</v>
      </c>
      <c r="E22" s="38">
        <f t="shared" si="3"/>
        <v>347</v>
      </c>
      <c r="F22" s="38">
        <f t="shared" si="3"/>
        <v>2141</v>
      </c>
      <c r="G22" s="38">
        <f t="shared" si="3"/>
        <v>0</v>
      </c>
      <c r="H22" s="38">
        <f t="shared" si="3"/>
        <v>136</v>
      </c>
      <c r="I22" s="38">
        <f t="shared" si="3"/>
        <v>71</v>
      </c>
      <c r="J22" s="38">
        <f t="shared" si="3"/>
        <v>4373</v>
      </c>
      <c r="K22" s="32">
        <f t="shared" si="3"/>
        <v>4735</v>
      </c>
      <c r="L22" s="17">
        <f t="shared" si="1"/>
        <v>92.35480464625132</v>
      </c>
      <c r="M22" s="30">
        <f>SUM(M8:M21)</f>
        <v>51459</v>
      </c>
      <c r="N22" s="30">
        <f>SUM(N8:N21)</f>
        <v>55852</v>
      </c>
      <c r="O22" s="17">
        <f t="shared" si="2"/>
        <v>92.13456993482777</v>
      </c>
    </row>
    <row r="23" spans="1:10" ht="16.5" customHeight="1" thickTop="1">
      <c r="A23" s="21" t="s">
        <v>24</v>
      </c>
      <c r="B23" s="35">
        <v>255</v>
      </c>
      <c r="C23" s="35">
        <v>23</v>
      </c>
      <c r="D23" s="35">
        <v>1559</v>
      </c>
      <c r="E23" s="35">
        <v>384</v>
      </c>
      <c r="F23" s="35">
        <v>2273</v>
      </c>
      <c r="G23" s="35">
        <v>1</v>
      </c>
      <c r="H23" s="35">
        <v>152</v>
      </c>
      <c r="I23" s="35">
        <v>88</v>
      </c>
      <c r="J23" s="35">
        <f>SUM(B23:I23)</f>
        <v>4735</v>
      </c>
    </row>
    <row r="24" spans="1:10" ht="16.5" customHeight="1">
      <c r="A24" s="22" t="s">
        <v>25</v>
      </c>
      <c r="B24" s="23">
        <f aca="true" t="shared" si="4" ref="B24:J24">B22/B23*100</f>
        <v>84.31372549019608</v>
      </c>
      <c r="C24" s="23">
        <f t="shared" si="4"/>
        <v>82.6086956521739</v>
      </c>
      <c r="D24" s="23">
        <f t="shared" si="4"/>
        <v>92.62347658755613</v>
      </c>
      <c r="E24" s="23">
        <f t="shared" si="4"/>
        <v>90.36458333333334</v>
      </c>
      <c r="F24" s="23">
        <f t="shared" si="4"/>
        <v>94.19269687637484</v>
      </c>
      <c r="G24" s="23">
        <f t="shared" si="4"/>
        <v>0</v>
      </c>
      <c r="H24" s="23">
        <f t="shared" si="4"/>
        <v>89.47368421052632</v>
      </c>
      <c r="I24" s="23">
        <f t="shared" si="4"/>
        <v>80.68181818181817</v>
      </c>
      <c r="J24" s="23">
        <f t="shared" si="4"/>
        <v>92.35480464625132</v>
      </c>
    </row>
    <row r="25" spans="1:10" ht="16.5" customHeight="1">
      <c r="A25" s="9" t="s">
        <v>26</v>
      </c>
      <c r="B25" s="36">
        <v>280</v>
      </c>
      <c r="C25" s="36">
        <v>24</v>
      </c>
      <c r="D25" s="36">
        <v>1615</v>
      </c>
      <c r="E25" s="36">
        <v>393</v>
      </c>
      <c r="F25" s="36">
        <v>2246</v>
      </c>
      <c r="G25" s="36"/>
      <c r="H25" s="36">
        <v>160</v>
      </c>
      <c r="I25" s="36">
        <v>51</v>
      </c>
      <c r="J25" s="36">
        <f>SUM(B25:I25)</f>
        <v>4769</v>
      </c>
    </row>
    <row r="26" spans="1:10" ht="16.5" customHeight="1">
      <c r="A26" s="22" t="s">
        <v>27</v>
      </c>
      <c r="B26" s="1">
        <f aca="true" t="shared" si="5" ref="B26:J26">B22/B25*100</f>
        <v>76.78571428571429</v>
      </c>
      <c r="C26" s="1">
        <f t="shared" si="5"/>
        <v>79.16666666666666</v>
      </c>
      <c r="D26" s="1">
        <f t="shared" si="5"/>
        <v>89.41176470588236</v>
      </c>
      <c r="E26" s="1">
        <f t="shared" si="5"/>
        <v>88.29516539440203</v>
      </c>
      <c r="F26" s="1">
        <f t="shared" si="5"/>
        <v>95.32502226179875</v>
      </c>
      <c r="G26" s="1"/>
      <c r="H26" s="1">
        <f t="shared" si="5"/>
        <v>85</v>
      </c>
      <c r="I26" s="1">
        <f t="shared" si="5"/>
        <v>139.2156862745098</v>
      </c>
      <c r="J26" s="1">
        <f t="shared" si="5"/>
        <v>91.69637240511638</v>
      </c>
    </row>
    <row r="27" spans="1:10" ht="16.5" customHeight="1">
      <c r="A27" s="25" t="s">
        <v>28</v>
      </c>
      <c r="B27" s="36">
        <v>2858</v>
      </c>
      <c r="C27" s="36">
        <v>251</v>
      </c>
      <c r="D27" s="36">
        <v>17452</v>
      </c>
      <c r="E27" s="36">
        <v>3984</v>
      </c>
      <c r="F27" s="36">
        <v>24862</v>
      </c>
      <c r="G27" s="36"/>
      <c r="H27" s="36">
        <v>1678</v>
      </c>
      <c r="I27" s="36">
        <v>374</v>
      </c>
      <c r="J27" s="36">
        <f>SUM(B27:I27)</f>
        <v>51459</v>
      </c>
    </row>
    <row r="28" spans="1:10" ht="16.5" customHeight="1">
      <c r="A28" s="10" t="s">
        <v>29</v>
      </c>
      <c r="B28" s="37">
        <v>3121</v>
      </c>
      <c r="C28" s="37">
        <v>554</v>
      </c>
      <c r="D28" s="37">
        <v>18736</v>
      </c>
      <c r="E28" s="37">
        <v>4264</v>
      </c>
      <c r="F28" s="37">
        <v>26945</v>
      </c>
      <c r="G28" s="37">
        <v>4</v>
      </c>
      <c r="H28" s="37">
        <v>1758</v>
      </c>
      <c r="I28" s="37">
        <v>470</v>
      </c>
      <c r="J28" s="37">
        <f>SUM(B28:I28)</f>
        <v>55852</v>
      </c>
    </row>
    <row r="29" spans="1:10" ht="16.5" customHeight="1">
      <c r="A29" s="22" t="s">
        <v>30</v>
      </c>
      <c r="B29" s="1">
        <f aca="true" t="shared" si="6" ref="B29:J29">B27/B28*100</f>
        <v>91.57321371355334</v>
      </c>
      <c r="C29" s="1">
        <f t="shared" si="6"/>
        <v>45.30685920577617</v>
      </c>
      <c r="D29" s="1">
        <f t="shared" si="6"/>
        <v>93.1468830059778</v>
      </c>
      <c r="E29" s="1">
        <f t="shared" si="6"/>
        <v>93.43339587242026</v>
      </c>
      <c r="F29" s="1">
        <f t="shared" si="6"/>
        <v>92.26943774355168</v>
      </c>
      <c r="G29" s="1">
        <f t="shared" si="6"/>
        <v>0</v>
      </c>
      <c r="H29" s="1">
        <f t="shared" si="6"/>
        <v>95.44937428896473</v>
      </c>
      <c r="I29" s="1">
        <f t="shared" si="6"/>
        <v>79.57446808510639</v>
      </c>
      <c r="J29" s="1">
        <f t="shared" si="6"/>
        <v>92.13456993482777</v>
      </c>
    </row>
  </sheetData>
  <sheetProtection/>
  <mergeCells count="13">
    <mergeCell ref="J5:J7"/>
    <mergeCell ref="K6:K7"/>
    <mergeCell ref="L6:L7"/>
    <mergeCell ref="M6:M7"/>
    <mergeCell ref="N6:N7"/>
    <mergeCell ref="O6:O7"/>
    <mergeCell ref="A3:B3"/>
    <mergeCell ref="A1:O1"/>
    <mergeCell ref="F2:I2"/>
    <mergeCell ref="N4:O4"/>
    <mergeCell ref="K5:L5"/>
    <mergeCell ref="M5:O5"/>
    <mergeCell ref="C5:C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6:9" ht="13.5">
      <c r="F2" s="42" t="s">
        <v>52</v>
      </c>
      <c r="G2" s="42"/>
      <c r="H2" s="42"/>
      <c r="I2" s="42"/>
    </row>
    <row r="3" spans="1:2" ht="13.5">
      <c r="A3" s="40" t="s">
        <v>79</v>
      </c>
      <c r="B3" s="40"/>
    </row>
    <row r="4" spans="1:15" ht="14.25" thickBot="1">
      <c r="A4" s="29"/>
      <c r="B4" s="29"/>
      <c r="N4" s="43"/>
      <c r="O4" s="43"/>
    </row>
    <row r="5" spans="1:15" ht="15" thickBot="1" thickTop="1">
      <c r="A5" s="26" t="s">
        <v>49</v>
      </c>
      <c r="B5" s="3" t="s">
        <v>44</v>
      </c>
      <c r="C5" s="46" t="s">
        <v>46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8" t="s">
        <v>7</v>
      </c>
      <c r="K5" s="44" t="s">
        <v>8</v>
      </c>
      <c r="L5" s="45"/>
      <c r="M5" s="45" t="s">
        <v>10</v>
      </c>
      <c r="N5" s="45"/>
      <c r="O5" s="45"/>
    </row>
    <row r="6" spans="1:15" ht="15" thickBot="1" thickTop="1">
      <c r="A6" s="27"/>
      <c r="B6" s="5" t="s">
        <v>45</v>
      </c>
      <c r="C6" s="47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8"/>
      <c r="K6" s="44" t="s">
        <v>9</v>
      </c>
      <c r="L6" s="45" t="s">
        <v>31</v>
      </c>
      <c r="M6" s="45" t="s">
        <v>11</v>
      </c>
      <c r="N6" s="45" t="s">
        <v>12</v>
      </c>
      <c r="O6" s="45" t="s">
        <v>32</v>
      </c>
    </row>
    <row r="7" spans="1:15" ht="15" thickBot="1" thickTop="1">
      <c r="A7" s="28" t="s">
        <v>50</v>
      </c>
      <c r="B7" s="7" t="s">
        <v>33</v>
      </c>
      <c r="C7" s="11" t="s">
        <v>0</v>
      </c>
      <c r="D7" s="11" t="s">
        <v>1</v>
      </c>
      <c r="E7" s="11" t="s">
        <v>3</v>
      </c>
      <c r="F7" s="11" t="s">
        <v>34</v>
      </c>
      <c r="G7" s="11" t="s">
        <v>35</v>
      </c>
      <c r="H7" s="11" t="s">
        <v>36</v>
      </c>
      <c r="I7" s="8" t="s">
        <v>37</v>
      </c>
      <c r="J7" s="48"/>
      <c r="K7" s="44"/>
      <c r="L7" s="45"/>
      <c r="M7" s="45"/>
      <c r="N7" s="45"/>
      <c r="O7" s="45"/>
    </row>
    <row r="8" spans="1:15" ht="16.5" customHeight="1" thickBot="1" thickTop="1">
      <c r="A8" s="13" t="s">
        <v>13</v>
      </c>
      <c r="B8" s="14"/>
      <c r="C8" s="14"/>
      <c r="D8" s="14"/>
      <c r="E8" s="14">
        <v>1</v>
      </c>
      <c r="F8" s="14">
        <v>27</v>
      </c>
      <c r="G8" s="14"/>
      <c r="H8" s="14"/>
      <c r="I8" s="15"/>
      <c r="J8" s="38">
        <f>SUM(B8:I8)</f>
        <v>28</v>
      </c>
      <c r="K8" s="16">
        <v>41</v>
      </c>
      <c r="L8" s="17">
        <f>J8/K8*100</f>
        <v>68.29268292682927</v>
      </c>
      <c r="M8" s="14">
        <v>425</v>
      </c>
      <c r="N8" s="14">
        <v>487</v>
      </c>
      <c r="O8" s="17">
        <f>M8/N8*100</f>
        <v>87.26899383983573</v>
      </c>
    </row>
    <row r="9" spans="1:15" ht="16.5" customHeight="1" thickBot="1" thickTop="1">
      <c r="A9" s="13" t="s">
        <v>14</v>
      </c>
      <c r="B9" s="14"/>
      <c r="C9" s="14"/>
      <c r="D9" s="14">
        <v>65</v>
      </c>
      <c r="E9" s="14">
        <v>4</v>
      </c>
      <c r="F9" s="14">
        <v>163</v>
      </c>
      <c r="G9" s="14"/>
      <c r="H9" s="14"/>
      <c r="I9" s="15"/>
      <c r="J9" s="38">
        <f aca="true" t="shared" si="0" ref="J9:J21">SUM(B9:I9)</f>
        <v>232</v>
      </c>
      <c r="K9" s="16">
        <v>249</v>
      </c>
      <c r="L9" s="17">
        <f aca="true" t="shared" si="1" ref="L9:L22">J9/K9*100</f>
        <v>93.17269076305222</v>
      </c>
      <c r="M9" s="14">
        <v>2855</v>
      </c>
      <c r="N9" s="14">
        <v>3206</v>
      </c>
      <c r="O9" s="17">
        <f aca="true" t="shared" si="2" ref="O9:O22">M9/N9*100</f>
        <v>89.05177791640673</v>
      </c>
    </row>
    <row r="10" spans="1:15" ht="16.5" customHeight="1" thickBot="1" thickTop="1">
      <c r="A10" s="13" t="s">
        <v>15</v>
      </c>
      <c r="B10" s="14">
        <v>37</v>
      </c>
      <c r="C10" s="14">
        <v>4</v>
      </c>
      <c r="D10" s="14"/>
      <c r="E10" s="14">
        <v>2</v>
      </c>
      <c r="F10" s="14"/>
      <c r="G10" s="14"/>
      <c r="H10" s="14">
        <v>13</v>
      </c>
      <c r="I10" s="15"/>
      <c r="J10" s="38">
        <f t="shared" si="0"/>
        <v>56</v>
      </c>
      <c r="K10" s="16">
        <v>72</v>
      </c>
      <c r="L10" s="17">
        <f t="shared" si="1"/>
        <v>77.77777777777779</v>
      </c>
      <c r="M10" s="14">
        <v>682</v>
      </c>
      <c r="N10" s="14">
        <v>834</v>
      </c>
      <c r="O10" s="17">
        <f t="shared" si="2"/>
        <v>81.77458033573141</v>
      </c>
    </row>
    <row r="11" spans="1:15" ht="16.5" customHeight="1" thickBot="1" thickTop="1">
      <c r="A11" s="13" t="s">
        <v>16</v>
      </c>
      <c r="B11" s="14"/>
      <c r="C11" s="14"/>
      <c r="D11" s="14">
        <v>197</v>
      </c>
      <c r="E11" s="14">
        <v>2</v>
      </c>
      <c r="F11" s="14">
        <v>323</v>
      </c>
      <c r="G11" s="14"/>
      <c r="H11" s="14"/>
      <c r="I11" s="15"/>
      <c r="J11" s="38">
        <f t="shared" si="0"/>
        <v>522</v>
      </c>
      <c r="K11" s="16">
        <v>551</v>
      </c>
      <c r="L11" s="17">
        <f t="shared" si="1"/>
        <v>94.73684210526315</v>
      </c>
      <c r="M11" s="14">
        <v>7345</v>
      </c>
      <c r="N11" s="14">
        <v>7582</v>
      </c>
      <c r="O11" s="17">
        <f t="shared" si="2"/>
        <v>96.87417567924031</v>
      </c>
    </row>
    <row r="12" spans="1:15" ht="16.5" customHeight="1" thickBot="1" thickTop="1">
      <c r="A12" s="13" t="s">
        <v>38</v>
      </c>
      <c r="B12" s="14">
        <v>69</v>
      </c>
      <c r="C12" s="14">
        <v>2</v>
      </c>
      <c r="D12" s="14">
        <v>19</v>
      </c>
      <c r="E12" s="14">
        <v>47</v>
      </c>
      <c r="F12" s="14">
        <v>3</v>
      </c>
      <c r="G12" s="14"/>
      <c r="H12" s="14">
        <v>25</v>
      </c>
      <c r="I12" s="15"/>
      <c r="J12" s="38">
        <f t="shared" si="0"/>
        <v>165</v>
      </c>
      <c r="K12" s="16">
        <v>198</v>
      </c>
      <c r="L12" s="17">
        <f t="shared" si="1"/>
        <v>83.33333333333334</v>
      </c>
      <c r="M12" s="14">
        <v>2054</v>
      </c>
      <c r="N12" s="14">
        <v>2464</v>
      </c>
      <c r="O12" s="17">
        <f t="shared" si="2"/>
        <v>83.3603896103896</v>
      </c>
    </row>
    <row r="13" spans="1:15" ht="16.5" customHeight="1" thickBot="1" thickTop="1">
      <c r="A13" s="13" t="s">
        <v>39</v>
      </c>
      <c r="B13" s="14">
        <v>6</v>
      </c>
      <c r="C13" s="14"/>
      <c r="D13" s="14">
        <v>34</v>
      </c>
      <c r="E13" s="14">
        <v>31</v>
      </c>
      <c r="F13" s="14">
        <v>74</v>
      </c>
      <c r="G13" s="14"/>
      <c r="H13" s="14">
        <v>5</v>
      </c>
      <c r="I13" s="15"/>
      <c r="J13" s="38">
        <f t="shared" si="0"/>
        <v>150</v>
      </c>
      <c r="K13" s="16">
        <v>115</v>
      </c>
      <c r="L13" s="17">
        <f t="shared" si="1"/>
        <v>130.43478260869566</v>
      </c>
      <c r="M13" s="14">
        <v>1669</v>
      </c>
      <c r="N13" s="14">
        <v>1792</v>
      </c>
      <c r="O13" s="17">
        <f t="shared" si="2"/>
        <v>93.13616071428571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176</v>
      </c>
      <c r="E14" s="14">
        <v>15</v>
      </c>
      <c r="F14" s="14">
        <v>111</v>
      </c>
      <c r="G14" s="14"/>
      <c r="H14" s="14">
        <v>1</v>
      </c>
      <c r="I14" s="15">
        <v>17</v>
      </c>
      <c r="J14" s="38">
        <f t="shared" si="0"/>
        <v>321</v>
      </c>
      <c r="K14" s="16">
        <v>364</v>
      </c>
      <c r="L14" s="17">
        <f t="shared" si="1"/>
        <v>88.18681318681318</v>
      </c>
      <c r="M14" s="14">
        <v>4001</v>
      </c>
      <c r="N14" s="14">
        <v>4606</v>
      </c>
      <c r="O14" s="17">
        <f t="shared" si="2"/>
        <v>86.86495874945723</v>
      </c>
    </row>
    <row r="15" spans="1:15" ht="16.5" customHeight="1" thickBot="1" thickTop="1">
      <c r="A15" s="13" t="s">
        <v>18</v>
      </c>
      <c r="B15" s="14">
        <v>53</v>
      </c>
      <c r="C15" s="14">
        <v>8</v>
      </c>
      <c r="D15" s="14"/>
      <c r="E15" s="14">
        <v>36</v>
      </c>
      <c r="F15" s="14"/>
      <c r="G15" s="14"/>
      <c r="H15" s="14">
        <v>39</v>
      </c>
      <c r="I15" s="15"/>
      <c r="J15" s="38">
        <f t="shared" si="0"/>
        <v>136</v>
      </c>
      <c r="K15" s="16">
        <v>132</v>
      </c>
      <c r="L15" s="17">
        <f t="shared" si="1"/>
        <v>103.03030303030303</v>
      </c>
      <c r="M15" s="14">
        <v>1540</v>
      </c>
      <c r="N15" s="14">
        <v>1684</v>
      </c>
      <c r="O15" s="17">
        <f t="shared" si="2"/>
        <v>91.44893111638956</v>
      </c>
    </row>
    <row r="16" spans="1:15" ht="16.5" customHeight="1" thickBot="1" thickTop="1">
      <c r="A16" s="13" t="s">
        <v>19</v>
      </c>
      <c r="B16" s="14">
        <v>8</v>
      </c>
      <c r="C16" s="14">
        <v>5</v>
      </c>
      <c r="D16" s="14">
        <v>262</v>
      </c>
      <c r="E16" s="14">
        <v>93</v>
      </c>
      <c r="F16" s="14">
        <v>343</v>
      </c>
      <c r="G16" s="14"/>
      <c r="H16" s="14">
        <v>17</v>
      </c>
      <c r="I16" s="15"/>
      <c r="J16" s="38">
        <f t="shared" si="0"/>
        <v>728</v>
      </c>
      <c r="K16" s="16">
        <v>797</v>
      </c>
      <c r="L16" s="17">
        <f t="shared" si="1"/>
        <v>91.34253450439147</v>
      </c>
      <c r="M16" s="14">
        <v>10227</v>
      </c>
      <c r="N16" s="14">
        <v>11025</v>
      </c>
      <c r="O16" s="17">
        <f t="shared" si="2"/>
        <v>92.76190476190476</v>
      </c>
    </row>
    <row r="17" spans="1:15" ht="16.5" customHeight="1" thickBot="1" thickTop="1">
      <c r="A17" s="13" t="s">
        <v>20</v>
      </c>
      <c r="B17" s="14">
        <v>17</v>
      </c>
      <c r="C17" s="14"/>
      <c r="D17" s="14"/>
      <c r="E17" s="14">
        <v>1</v>
      </c>
      <c r="F17" s="14"/>
      <c r="G17" s="14"/>
      <c r="H17" s="14">
        <v>6</v>
      </c>
      <c r="I17" s="15"/>
      <c r="J17" s="38">
        <f t="shared" si="0"/>
        <v>24</v>
      </c>
      <c r="K17" s="16">
        <v>44</v>
      </c>
      <c r="L17" s="17">
        <f t="shared" si="1"/>
        <v>54.54545454545454</v>
      </c>
      <c r="M17" s="14">
        <v>485</v>
      </c>
      <c r="N17" s="14">
        <v>461</v>
      </c>
      <c r="O17" s="17">
        <f t="shared" si="2"/>
        <v>105.20607375271149</v>
      </c>
    </row>
    <row r="18" spans="1:15" ht="16.5" customHeight="1" thickBot="1" thickTop="1">
      <c r="A18" s="13" t="s">
        <v>53</v>
      </c>
      <c r="B18" s="14"/>
      <c r="C18" s="14"/>
      <c r="D18" s="14">
        <v>7</v>
      </c>
      <c r="E18" s="14"/>
      <c r="F18" s="14">
        <v>108</v>
      </c>
      <c r="G18" s="14"/>
      <c r="H18" s="14"/>
      <c r="I18" s="15"/>
      <c r="J18" s="38">
        <f t="shared" si="0"/>
        <v>115</v>
      </c>
      <c r="K18" s="16">
        <v>96</v>
      </c>
      <c r="L18" s="17">
        <f t="shared" si="1"/>
        <v>119.79166666666667</v>
      </c>
      <c r="M18" s="14">
        <v>1373</v>
      </c>
      <c r="N18" s="14">
        <v>1343</v>
      </c>
      <c r="O18" s="17">
        <f t="shared" si="2"/>
        <v>102.23380491437082</v>
      </c>
    </row>
    <row r="19" spans="1:15" ht="16.5" customHeight="1" thickBot="1" thickTop="1">
      <c r="A19" s="13" t="s">
        <v>40</v>
      </c>
      <c r="B19" s="14">
        <v>26</v>
      </c>
      <c r="C19" s="14">
        <v>6</v>
      </c>
      <c r="D19" s="14">
        <v>454</v>
      </c>
      <c r="E19" s="14">
        <v>98</v>
      </c>
      <c r="F19" s="14">
        <v>828</v>
      </c>
      <c r="G19" s="14"/>
      <c r="H19" s="14">
        <v>23</v>
      </c>
      <c r="I19" s="15">
        <v>1</v>
      </c>
      <c r="J19" s="38">
        <f t="shared" si="0"/>
        <v>1436</v>
      </c>
      <c r="K19" s="16">
        <v>1574</v>
      </c>
      <c r="L19" s="17">
        <f t="shared" si="1"/>
        <v>91.23252858958068</v>
      </c>
      <c r="M19" s="14">
        <v>19383</v>
      </c>
      <c r="N19" s="14">
        <v>20883</v>
      </c>
      <c r="O19" s="17">
        <f t="shared" si="2"/>
        <v>92.81712397644016</v>
      </c>
    </row>
    <row r="20" spans="1:15" ht="16.5" customHeight="1" thickBot="1" thickTop="1">
      <c r="A20" s="13" t="s">
        <v>21</v>
      </c>
      <c r="B20" s="14">
        <v>2</v>
      </c>
      <c r="C20" s="14"/>
      <c r="D20" s="14">
        <v>2</v>
      </c>
      <c r="E20" s="14"/>
      <c r="F20" s="14"/>
      <c r="G20" s="14"/>
      <c r="H20" s="14">
        <v>4</v>
      </c>
      <c r="I20" s="15">
        <v>56</v>
      </c>
      <c r="J20" s="38">
        <f t="shared" si="0"/>
        <v>64</v>
      </c>
      <c r="K20" s="16">
        <v>60</v>
      </c>
      <c r="L20" s="17">
        <f t="shared" si="1"/>
        <v>106.66666666666667</v>
      </c>
      <c r="M20" s="14">
        <v>450</v>
      </c>
      <c r="N20" s="14">
        <v>570</v>
      </c>
      <c r="O20" s="17">
        <f t="shared" si="2"/>
        <v>78.94736842105263</v>
      </c>
    </row>
    <row r="21" spans="1:15" ht="16.5" customHeight="1" thickBot="1" thickTop="1">
      <c r="A21" s="18" t="s">
        <v>22</v>
      </c>
      <c r="B21" s="19">
        <v>6</v>
      </c>
      <c r="C21" s="19"/>
      <c r="D21" s="19">
        <v>164</v>
      </c>
      <c r="E21" s="19">
        <v>1</v>
      </c>
      <c r="F21" s="19">
        <v>54</v>
      </c>
      <c r="G21" s="19"/>
      <c r="H21" s="19">
        <v>10</v>
      </c>
      <c r="I21" s="20">
        <v>2</v>
      </c>
      <c r="J21" s="38">
        <f t="shared" si="0"/>
        <v>237</v>
      </c>
      <c r="K21" s="16">
        <v>267</v>
      </c>
      <c r="L21" s="17">
        <f t="shared" si="1"/>
        <v>88.76404494382022</v>
      </c>
      <c r="M21" s="14">
        <v>3184</v>
      </c>
      <c r="N21" s="14">
        <v>3475</v>
      </c>
      <c r="O21" s="17">
        <f t="shared" si="2"/>
        <v>91.62589928057554</v>
      </c>
    </row>
    <row r="22" spans="1:15" ht="16.5" customHeight="1" thickBot="1" thickTop="1">
      <c r="A22" s="39" t="s">
        <v>23</v>
      </c>
      <c r="B22" s="38">
        <f>SUM(B8:B21)</f>
        <v>225</v>
      </c>
      <c r="C22" s="38">
        <f aca="true" t="shared" si="3" ref="C22:N22">SUM(C8:C21)</f>
        <v>25</v>
      </c>
      <c r="D22" s="38">
        <f t="shared" si="3"/>
        <v>1380</v>
      </c>
      <c r="E22" s="38">
        <f t="shared" si="3"/>
        <v>331</v>
      </c>
      <c r="F22" s="38">
        <f t="shared" si="3"/>
        <v>2034</v>
      </c>
      <c r="G22" s="38">
        <f t="shared" si="3"/>
        <v>0</v>
      </c>
      <c r="H22" s="38">
        <f t="shared" si="3"/>
        <v>143</v>
      </c>
      <c r="I22" s="38">
        <f t="shared" si="3"/>
        <v>76</v>
      </c>
      <c r="J22" s="38">
        <f t="shared" si="3"/>
        <v>4214</v>
      </c>
      <c r="K22" s="16">
        <f t="shared" si="3"/>
        <v>4560</v>
      </c>
      <c r="L22" s="17">
        <f t="shared" si="1"/>
        <v>92.41228070175438</v>
      </c>
      <c r="M22" s="14">
        <f t="shared" si="3"/>
        <v>55673</v>
      </c>
      <c r="N22" s="14">
        <f t="shared" si="3"/>
        <v>60412</v>
      </c>
      <c r="O22" s="17">
        <f t="shared" si="2"/>
        <v>92.15553201350724</v>
      </c>
    </row>
    <row r="23" spans="1:10" ht="16.5" customHeight="1" thickTop="1">
      <c r="A23" s="21" t="s">
        <v>24</v>
      </c>
      <c r="B23" s="12">
        <v>282</v>
      </c>
      <c r="C23" s="12">
        <v>40</v>
      </c>
      <c r="D23" s="12">
        <v>1508</v>
      </c>
      <c r="E23" s="12">
        <v>375</v>
      </c>
      <c r="F23" s="12">
        <v>2139</v>
      </c>
      <c r="G23" s="12"/>
      <c r="H23" s="12">
        <v>143</v>
      </c>
      <c r="I23" s="12">
        <v>73</v>
      </c>
      <c r="J23" s="12">
        <f>SUM(B23:I23)</f>
        <v>4560</v>
      </c>
    </row>
    <row r="24" spans="1:10" ht="16.5" customHeight="1">
      <c r="A24" s="22" t="s">
        <v>25</v>
      </c>
      <c r="B24" s="23">
        <f>B22/B23*100</f>
        <v>79.7872340425532</v>
      </c>
      <c r="C24" s="23">
        <f aca="true" t="shared" si="4" ref="C24:I24">C22/C23*100</f>
        <v>62.5</v>
      </c>
      <c r="D24" s="23">
        <f t="shared" si="4"/>
        <v>91.51193633952255</v>
      </c>
      <c r="E24" s="23">
        <f t="shared" si="4"/>
        <v>88.26666666666667</v>
      </c>
      <c r="F24" s="23">
        <f t="shared" si="4"/>
        <v>95.09116409537167</v>
      </c>
      <c r="G24" s="23"/>
      <c r="H24" s="23">
        <f t="shared" si="4"/>
        <v>100</v>
      </c>
      <c r="I24" s="23">
        <f t="shared" si="4"/>
        <v>104.10958904109589</v>
      </c>
      <c r="J24" s="23">
        <f>J22/J23*100</f>
        <v>92.41228070175438</v>
      </c>
    </row>
    <row r="25" spans="1:10" ht="16.5" customHeight="1">
      <c r="A25" s="9" t="s">
        <v>26</v>
      </c>
      <c r="B25" s="24">
        <v>215</v>
      </c>
      <c r="C25" s="24">
        <v>19</v>
      </c>
      <c r="D25" s="24">
        <v>1444</v>
      </c>
      <c r="E25" s="24">
        <v>347</v>
      </c>
      <c r="F25" s="24">
        <v>2141</v>
      </c>
      <c r="G25" s="24"/>
      <c r="H25" s="24">
        <v>136</v>
      </c>
      <c r="I25" s="24">
        <v>71</v>
      </c>
      <c r="J25" s="24">
        <f>SUM(B25:I25)</f>
        <v>4373</v>
      </c>
    </row>
    <row r="26" spans="1:10" ht="16.5" customHeight="1">
      <c r="A26" s="22" t="s">
        <v>27</v>
      </c>
      <c r="B26" s="1">
        <f>B22/B25*100</f>
        <v>104.65116279069768</v>
      </c>
      <c r="C26" s="1">
        <f aca="true" t="shared" si="5" ref="C26:J26">C22/C25*100</f>
        <v>131.57894736842107</v>
      </c>
      <c r="D26" s="1">
        <f t="shared" si="5"/>
        <v>95.56786703601108</v>
      </c>
      <c r="E26" s="1">
        <f t="shared" si="5"/>
        <v>95.38904899135446</v>
      </c>
      <c r="F26" s="1">
        <f t="shared" si="5"/>
        <v>95.00233535730966</v>
      </c>
      <c r="G26" s="1"/>
      <c r="H26" s="1">
        <f t="shared" si="5"/>
        <v>105.14705882352942</v>
      </c>
      <c r="I26" s="1">
        <f t="shared" si="5"/>
        <v>107.04225352112675</v>
      </c>
      <c r="J26" s="1">
        <f t="shared" si="5"/>
        <v>96.36405213812029</v>
      </c>
    </row>
    <row r="27" spans="1:10" ht="16.5" customHeight="1">
      <c r="A27" s="25" t="s">
        <v>28</v>
      </c>
      <c r="B27" s="24">
        <v>3083</v>
      </c>
      <c r="C27" s="24">
        <v>276</v>
      </c>
      <c r="D27" s="24">
        <v>18832</v>
      </c>
      <c r="E27" s="24">
        <v>4315</v>
      </c>
      <c r="F27" s="24">
        <v>26896</v>
      </c>
      <c r="G27" s="24"/>
      <c r="H27" s="24">
        <v>1821</v>
      </c>
      <c r="I27" s="24">
        <v>450</v>
      </c>
      <c r="J27" s="24">
        <f>SUM(B27:I27)</f>
        <v>55673</v>
      </c>
    </row>
    <row r="28" spans="1:10" ht="16.5" customHeight="1">
      <c r="A28" s="10" t="s">
        <v>29</v>
      </c>
      <c r="B28" s="2">
        <v>3403</v>
      </c>
      <c r="C28" s="2">
        <v>594</v>
      </c>
      <c r="D28" s="2">
        <v>20244</v>
      </c>
      <c r="E28" s="2">
        <v>4639</v>
      </c>
      <c r="F28" s="2">
        <v>29084</v>
      </c>
      <c r="G28" s="2">
        <v>4</v>
      </c>
      <c r="H28" s="2">
        <v>1901</v>
      </c>
      <c r="I28" s="2">
        <v>543</v>
      </c>
      <c r="J28" s="2">
        <f>SUM(B28:I28)</f>
        <v>60412</v>
      </c>
    </row>
    <row r="29" spans="1:10" ht="16.5" customHeight="1">
      <c r="A29" s="22" t="s">
        <v>30</v>
      </c>
      <c r="B29" s="1">
        <f>B27/B28*100</f>
        <v>90.59653247134881</v>
      </c>
      <c r="C29" s="1">
        <f aca="true" t="shared" si="6" ref="C29:J29">C27/C28*100</f>
        <v>46.464646464646464</v>
      </c>
      <c r="D29" s="1">
        <f t="shared" si="6"/>
        <v>93.02509385496937</v>
      </c>
      <c r="E29" s="1">
        <f t="shared" si="6"/>
        <v>93.01573615003234</v>
      </c>
      <c r="F29" s="1">
        <f t="shared" si="6"/>
        <v>92.47696327877871</v>
      </c>
      <c r="G29" s="1">
        <f t="shared" si="6"/>
        <v>0</v>
      </c>
      <c r="H29" s="1">
        <f t="shared" si="6"/>
        <v>95.79168858495528</v>
      </c>
      <c r="I29" s="1">
        <f t="shared" si="6"/>
        <v>82.87292817679558</v>
      </c>
      <c r="J29" s="1">
        <f t="shared" si="6"/>
        <v>92.15553201350724</v>
      </c>
    </row>
  </sheetData>
  <sheetProtection/>
  <mergeCells count="13">
    <mergeCell ref="M5:O5"/>
    <mergeCell ref="K6:K7"/>
    <mergeCell ref="L6:L7"/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6:9" ht="13.5">
      <c r="F2" s="42" t="s">
        <v>52</v>
      </c>
      <c r="G2" s="42"/>
      <c r="H2" s="42"/>
      <c r="I2" s="42"/>
    </row>
    <row r="3" spans="1:2" ht="13.5">
      <c r="A3" s="40" t="s">
        <v>69</v>
      </c>
      <c r="B3" s="40"/>
    </row>
    <row r="4" spans="1:15" ht="14.25" thickBot="1">
      <c r="A4" s="29"/>
      <c r="B4" s="29"/>
      <c r="N4" s="43"/>
      <c r="O4" s="43"/>
    </row>
    <row r="5" spans="1:15" ht="15" thickBot="1" thickTop="1">
      <c r="A5" s="26" t="s">
        <v>49</v>
      </c>
      <c r="B5" s="3" t="s">
        <v>44</v>
      </c>
      <c r="C5" s="46" t="s">
        <v>54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8" t="s">
        <v>7</v>
      </c>
      <c r="K5" s="44" t="s">
        <v>8</v>
      </c>
      <c r="L5" s="45"/>
      <c r="M5" s="45" t="s">
        <v>10</v>
      </c>
      <c r="N5" s="45"/>
      <c r="O5" s="45"/>
    </row>
    <row r="6" spans="1:15" ht="15" thickBot="1" thickTop="1">
      <c r="A6" s="27"/>
      <c r="B6" s="5" t="s">
        <v>45</v>
      </c>
      <c r="C6" s="47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8"/>
      <c r="K6" s="44" t="s">
        <v>9</v>
      </c>
      <c r="L6" s="45" t="s">
        <v>55</v>
      </c>
      <c r="M6" s="45" t="s">
        <v>11</v>
      </c>
      <c r="N6" s="45" t="s">
        <v>12</v>
      </c>
      <c r="O6" s="45" t="s">
        <v>56</v>
      </c>
    </row>
    <row r="7" spans="1:15" ht="15" thickBot="1" thickTop="1">
      <c r="A7" s="28" t="s">
        <v>57</v>
      </c>
      <c r="B7" s="7" t="s">
        <v>58</v>
      </c>
      <c r="C7" s="11" t="s">
        <v>0</v>
      </c>
      <c r="D7" s="11" t="s">
        <v>1</v>
      </c>
      <c r="E7" s="11" t="s">
        <v>3</v>
      </c>
      <c r="F7" s="11" t="s">
        <v>59</v>
      </c>
      <c r="G7" s="11" t="s">
        <v>60</v>
      </c>
      <c r="H7" s="11" t="s">
        <v>61</v>
      </c>
      <c r="I7" s="8" t="s">
        <v>62</v>
      </c>
      <c r="J7" s="48"/>
      <c r="K7" s="44"/>
      <c r="L7" s="45"/>
      <c r="M7" s="45"/>
      <c r="N7" s="45"/>
      <c r="O7" s="45"/>
    </row>
    <row r="8" spans="1:15" ht="16.5" customHeight="1" thickBot="1" thickTop="1">
      <c r="A8" s="13" t="s">
        <v>63</v>
      </c>
      <c r="B8" s="30"/>
      <c r="C8" s="30"/>
      <c r="D8" s="30"/>
      <c r="E8" s="30"/>
      <c r="F8" s="30">
        <v>41</v>
      </c>
      <c r="G8" s="30"/>
      <c r="H8" s="30"/>
      <c r="I8" s="31"/>
      <c r="J8" s="38">
        <f aca="true" t="shared" si="0" ref="J8:J21">SUM(B8:I8)</f>
        <v>41</v>
      </c>
      <c r="K8" s="32">
        <v>35</v>
      </c>
      <c r="L8" s="17">
        <f aca="true" t="shared" si="1" ref="L8:L22">J8/K8*100</f>
        <v>117.14285714285715</v>
      </c>
      <c r="M8" s="30">
        <v>68</v>
      </c>
      <c r="N8" s="30">
        <v>58</v>
      </c>
      <c r="O8" s="17">
        <f aca="true" t="shared" si="2" ref="O8:O22">M8/N8*100</f>
        <v>117.24137931034481</v>
      </c>
    </row>
    <row r="9" spans="1:15" ht="16.5" customHeight="1" thickBot="1" thickTop="1">
      <c r="A9" s="13" t="s">
        <v>14</v>
      </c>
      <c r="B9" s="30"/>
      <c r="C9" s="30"/>
      <c r="D9" s="30">
        <v>72</v>
      </c>
      <c r="E9" s="30">
        <v>2</v>
      </c>
      <c r="F9" s="30">
        <v>163</v>
      </c>
      <c r="G9" s="30"/>
      <c r="H9" s="30"/>
      <c r="I9" s="31"/>
      <c r="J9" s="38">
        <f t="shared" si="0"/>
        <v>237</v>
      </c>
      <c r="K9" s="32">
        <v>221</v>
      </c>
      <c r="L9" s="17">
        <f t="shared" si="1"/>
        <v>107.23981900452489</v>
      </c>
      <c r="M9" s="30">
        <v>463</v>
      </c>
      <c r="N9" s="30">
        <v>393</v>
      </c>
      <c r="O9" s="17">
        <f t="shared" si="2"/>
        <v>117.81170483460559</v>
      </c>
    </row>
    <row r="10" spans="1:15" ht="16.5" customHeight="1" thickBot="1" thickTop="1">
      <c r="A10" s="13" t="s">
        <v>15</v>
      </c>
      <c r="B10" s="30">
        <v>23</v>
      </c>
      <c r="C10" s="30">
        <v>2</v>
      </c>
      <c r="D10" s="30"/>
      <c r="E10" s="30">
        <v>1</v>
      </c>
      <c r="F10" s="30"/>
      <c r="G10" s="30"/>
      <c r="H10" s="30">
        <v>11</v>
      </c>
      <c r="I10" s="31"/>
      <c r="J10" s="38">
        <f t="shared" si="0"/>
        <v>37</v>
      </c>
      <c r="K10" s="32">
        <v>50</v>
      </c>
      <c r="L10" s="17">
        <f t="shared" si="1"/>
        <v>74</v>
      </c>
      <c r="M10" s="30">
        <v>84</v>
      </c>
      <c r="N10" s="30">
        <v>83</v>
      </c>
      <c r="O10" s="17">
        <f t="shared" si="2"/>
        <v>101.20481927710843</v>
      </c>
    </row>
    <row r="11" spans="1:15" ht="16.5" customHeight="1" thickBot="1" thickTop="1">
      <c r="A11" s="13" t="s">
        <v>16</v>
      </c>
      <c r="B11" s="30"/>
      <c r="C11" s="30"/>
      <c r="D11" s="30">
        <v>247</v>
      </c>
      <c r="E11" s="30">
        <v>2</v>
      </c>
      <c r="F11" s="30">
        <v>311</v>
      </c>
      <c r="G11" s="30"/>
      <c r="H11" s="30"/>
      <c r="I11" s="31"/>
      <c r="J11" s="38">
        <f t="shared" si="0"/>
        <v>560</v>
      </c>
      <c r="K11" s="32">
        <v>523</v>
      </c>
      <c r="L11" s="17">
        <f t="shared" si="1"/>
        <v>107.07456978967495</v>
      </c>
      <c r="M11" s="30">
        <v>1041</v>
      </c>
      <c r="N11" s="30">
        <v>918</v>
      </c>
      <c r="O11" s="17">
        <f t="shared" si="2"/>
        <v>113.39869281045752</v>
      </c>
    </row>
    <row r="12" spans="1:15" ht="16.5" customHeight="1" thickBot="1" thickTop="1">
      <c r="A12" s="13" t="s">
        <v>64</v>
      </c>
      <c r="B12" s="30">
        <v>75</v>
      </c>
      <c r="C12" s="30">
        <v>8</v>
      </c>
      <c r="D12" s="30">
        <v>15</v>
      </c>
      <c r="E12" s="30">
        <v>32</v>
      </c>
      <c r="F12" s="30"/>
      <c r="G12" s="30"/>
      <c r="H12" s="30">
        <v>31</v>
      </c>
      <c r="I12" s="31"/>
      <c r="J12" s="38">
        <f t="shared" si="0"/>
        <v>161</v>
      </c>
      <c r="K12" s="32">
        <v>133</v>
      </c>
      <c r="L12" s="17">
        <f t="shared" si="1"/>
        <v>121.05263157894737</v>
      </c>
      <c r="M12" s="30">
        <v>257</v>
      </c>
      <c r="N12" s="30">
        <v>237</v>
      </c>
      <c r="O12" s="17">
        <f t="shared" si="2"/>
        <v>108.43881856540085</v>
      </c>
    </row>
    <row r="13" spans="1:15" ht="16.5" customHeight="1" thickBot="1" thickTop="1">
      <c r="A13" s="13" t="s">
        <v>65</v>
      </c>
      <c r="B13" s="30">
        <v>5</v>
      </c>
      <c r="C13" s="30"/>
      <c r="D13" s="30">
        <v>33</v>
      </c>
      <c r="E13" s="30">
        <v>12</v>
      </c>
      <c r="F13" s="30">
        <v>69</v>
      </c>
      <c r="G13" s="30"/>
      <c r="H13" s="30">
        <v>1</v>
      </c>
      <c r="I13" s="31"/>
      <c r="J13" s="38">
        <f t="shared" si="0"/>
        <v>120</v>
      </c>
      <c r="K13" s="32">
        <v>142</v>
      </c>
      <c r="L13" s="17">
        <f t="shared" si="1"/>
        <v>84.50704225352112</v>
      </c>
      <c r="M13" s="30">
        <v>224</v>
      </c>
      <c r="N13" s="30">
        <v>234</v>
      </c>
      <c r="O13" s="17">
        <f t="shared" si="2"/>
        <v>95.72649572649573</v>
      </c>
    </row>
    <row r="14" spans="1:15" ht="16.5" customHeight="1" thickBot="1" thickTop="1">
      <c r="A14" s="13" t="s">
        <v>17</v>
      </c>
      <c r="B14" s="30">
        <v>1</v>
      </c>
      <c r="C14" s="30"/>
      <c r="D14" s="30">
        <v>140</v>
      </c>
      <c r="E14" s="30">
        <v>9</v>
      </c>
      <c r="F14" s="30">
        <v>99</v>
      </c>
      <c r="G14" s="30"/>
      <c r="H14" s="30">
        <v>6</v>
      </c>
      <c r="I14" s="31">
        <v>4</v>
      </c>
      <c r="J14" s="38">
        <f t="shared" si="0"/>
        <v>259</v>
      </c>
      <c r="K14" s="32">
        <v>363</v>
      </c>
      <c r="L14" s="17">
        <f t="shared" si="1"/>
        <v>71.34986225895317</v>
      </c>
      <c r="M14" s="30">
        <v>530</v>
      </c>
      <c r="N14" s="30">
        <v>682</v>
      </c>
      <c r="O14" s="17">
        <f t="shared" si="2"/>
        <v>77.71260997067448</v>
      </c>
    </row>
    <row r="15" spans="1:15" ht="16.5" customHeight="1" thickBot="1" thickTop="1">
      <c r="A15" s="13" t="s">
        <v>18</v>
      </c>
      <c r="B15" s="30">
        <v>37</v>
      </c>
      <c r="C15" s="30">
        <v>9</v>
      </c>
      <c r="D15" s="30"/>
      <c r="E15" s="30">
        <v>33</v>
      </c>
      <c r="F15" s="30"/>
      <c r="G15" s="30"/>
      <c r="H15" s="30">
        <v>32</v>
      </c>
      <c r="I15" s="31"/>
      <c r="J15" s="38">
        <f t="shared" si="0"/>
        <v>111</v>
      </c>
      <c r="K15" s="32">
        <v>85</v>
      </c>
      <c r="L15" s="17">
        <f t="shared" si="1"/>
        <v>130.58823529411765</v>
      </c>
      <c r="M15" s="30">
        <v>201</v>
      </c>
      <c r="N15" s="30">
        <v>131</v>
      </c>
      <c r="O15" s="17">
        <f t="shared" si="2"/>
        <v>153.4351145038168</v>
      </c>
    </row>
    <row r="16" spans="1:15" ht="16.5" customHeight="1" thickBot="1" thickTop="1">
      <c r="A16" s="13" t="s">
        <v>19</v>
      </c>
      <c r="B16" s="30">
        <v>5</v>
      </c>
      <c r="C16" s="30">
        <v>4</v>
      </c>
      <c r="D16" s="30">
        <v>263</v>
      </c>
      <c r="E16" s="30">
        <v>91</v>
      </c>
      <c r="F16" s="30">
        <v>403</v>
      </c>
      <c r="G16" s="30"/>
      <c r="H16" s="30">
        <v>29</v>
      </c>
      <c r="I16" s="31"/>
      <c r="J16" s="38">
        <f t="shared" si="0"/>
        <v>795</v>
      </c>
      <c r="K16" s="32">
        <v>718</v>
      </c>
      <c r="L16" s="17">
        <f t="shared" si="1"/>
        <v>110.72423398328691</v>
      </c>
      <c r="M16" s="30">
        <v>1451</v>
      </c>
      <c r="N16" s="30">
        <v>1317</v>
      </c>
      <c r="O16" s="17">
        <f t="shared" si="2"/>
        <v>110.17463933181473</v>
      </c>
    </row>
    <row r="17" spans="1:15" ht="16.5" customHeight="1" thickBot="1" thickTop="1">
      <c r="A17" s="13" t="s">
        <v>20</v>
      </c>
      <c r="B17" s="30">
        <v>22</v>
      </c>
      <c r="C17" s="30">
        <v>1</v>
      </c>
      <c r="D17" s="30"/>
      <c r="E17" s="30">
        <v>1</v>
      </c>
      <c r="F17" s="30"/>
      <c r="G17" s="30"/>
      <c r="H17" s="30">
        <v>4</v>
      </c>
      <c r="I17" s="31"/>
      <c r="J17" s="38">
        <f t="shared" si="0"/>
        <v>28</v>
      </c>
      <c r="K17" s="32">
        <v>24</v>
      </c>
      <c r="L17" s="17">
        <f t="shared" si="1"/>
        <v>116.66666666666667</v>
      </c>
      <c r="M17" s="30">
        <v>76</v>
      </c>
      <c r="N17" s="30">
        <v>50</v>
      </c>
      <c r="O17" s="17">
        <f t="shared" si="2"/>
        <v>152</v>
      </c>
    </row>
    <row r="18" spans="1:15" ht="16.5" customHeight="1" thickBot="1" thickTop="1">
      <c r="A18" s="13" t="s">
        <v>66</v>
      </c>
      <c r="B18" s="30"/>
      <c r="C18" s="30"/>
      <c r="D18" s="30">
        <v>4</v>
      </c>
      <c r="E18" s="30"/>
      <c r="F18" s="30">
        <v>113</v>
      </c>
      <c r="G18" s="30"/>
      <c r="H18" s="30"/>
      <c r="I18" s="31"/>
      <c r="J18" s="38">
        <f t="shared" si="0"/>
        <v>117</v>
      </c>
      <c r="K18" s="32">
        <v>103</v>
      </c>
      <c r="L18" s="17">
        <f t="shared" si="1"/>
        <v>113.59223300970874</v>
      </c>
      <c r="M18" s="30">
        <v>186</v>
      </c>
      <c r="N18" s="30">
        <v>189</v>
      </c>
      <c r="O18" s="17">
        <f t="shared" si="2"/>
        <v>98.4126984126984</v>
      </c>
    </row>
    <row r="19" spans="1:15" ht="16.5" customHeight="1" thickBot="1" thickTop="1">
      <c r="A19" s="13" t="s">
        <v>67</v>
      </c>
      <c r="B19" s="30">
        <v>30</v>
      </c>
      <c r="C19" s="30">
        <v>10</v>
      </c>
      <c r="D19" s="30">
        <v>515</v>
      </c>
      <c r="E19" s="30">
        <v>103</v>
      </c>
      <c r="F19" s="30">
        <v>814</v>
      </c>
      <c r="G19" s="30"/>
      <c r="H19" s="30">
        <v>29</v>
      </c>
      <c r="I19" s="31"/>
      <c r="J19" s="38">
        <f t="shared" si="0"/>
        <v>1501</v>
      </c>
      <c r="K19" s="32">
        <v>1431</v>
      </c>
      <c r="L19" s="17">
        <f t="shared" si="1"/>
        <v>104.89168413696714</v>
      </c>
      <c r="M19" s="30">
        <v>2731</v>
      </c>
      <c r="N19" s="30">
        <v>2642</v>
      </c>
      <c r="O19" s="17">
        <f t="shared" si="2"/>
        <v>103.36866010598031</v>
      </c>
    </row>
    <row r="20" spans="1:15" ht="16.5" customHeight="1" thickBot="1" thickTop="1">
      <c r="A20" s="13" t="s">
        <v>21</v>
      </c>
      <c r="B20" s="30"/>
      <c r="C20" s="30"/>
      <c r="D20" s="30"/>
      <c r="E20" s="30"/>
      <c r="F20" s="30"/>
      <c r="G20" s="30"/>
      <c r="H20" s="30">
        <v>4</v>
      </c>
      <c r="I20" s="31">
        <v>14</v>
      </c>
      <c r="J20" s="38">
        <f t="shared" si="0"/>
        <v>18</v>
      </c>
      <c r="K20" s="32">
        <v>31</v>
      </c>
      <c r="L20" s="17">
        <f t="shared" si="1"/>
        <v>58.06451612903226</v>
      </c>
      <c r="M20" s="30">
        <v>37</v>
      </c>
      <c r="N20" s="30">
        <v>67</v>
      </c>
      <c r="O20" s="17">
        <f t="shared" si="2"/>
        <v>55.223880597014926</v>
      </c>
    </row>
    <row r="21" spans="1:15" ht="16.5" customHeight="1" thickBot="1" thickTop="1">
      <c r="A21" s="18" t="s">
        <v>22</v>
      </c>
      <c r="B21" s="33">
        <v>6</v>
      </c>
      <c r="C21" s="33"/>
      <c r="D21" s="33">
        <v>149</v>
      </c>
      <c r="E21" s="33"/>
      <c r="F21" s="33">
        <v>53</v>
      </c>
      <c r="G21" s="33"/>
      <c r="H21" s="33">
        <v>9</v>
      </c>
      <c r="I21" s="34"/>
      <c r="J21" s="38">
        <f t="shared" si="0"/>
        <v>217</v>
      </c>
      <c r="K21" s="32">
        <v>192</v>
      </c>
      <c r="L21" s="17">
        <f t="shared" si="1"/>
        <v>113.02083333333333</v>
      </c>
      <c r="M21" s="30">
        <v>380</v>
      </c>
      <c r="N21" s="30">
        <v>357</v>
      </c>
      <c r="O21" s="17">
        <f t="shared" si="2"/>
        <v>106.44257703081233</v>
      </c>
    </row>
    <row r="22" spans="1:15" ht="16.5" customHeight="1" thickBot="1" thickTop="1">
      <c r="A22" s="39" t="s">
        <v>23</v>
      </c>
      <c r="B22" s="38">
        <f aca="true" t="shared" si="3" ref="B22:K22">SUM(B8:B21)</f>
        <v>204</v>
      </c>
      <c r="C22" s="38">
        <f t="shared" si="3"/>
        <v>34</v>
      </c>
      <c r="D22" s="38">
        <f t="shared" si="3"/>
        <v>1438</v>
      </c>
      <c r="E22" s="38">
        <f t="shared" si="3"/>
        <v>286</v>
      </c>
      <c r="F22" s="38">
        <f t="shared" si="3"/>
        <v>2066</v>
      </c>
      <c r="G22" s="38">
        <f t="shared" si="3"/>
        <v>0</v>
      </c>
      <c r="H22" s="38">
        <f t="shared" si="3"/>
        <v>156</v>
      </c>
      <c r="I22" s="38">
        <f t="shared" si="3"/>
        <v>18</v>
      </c>
      <c r="J22" s="38">
        <f t="shared" si="3"/>
        <v>4202</v>
      </c>
      <c r="K22" s="32">
        <f t="shared" si="3"/>
        <v>4051</v>
      </c>
      <c r="L22" s="17">
        <f t="shared" si="1"/>
        <v>103.72747469760553</v>
      </c>
      <c r="M22" s="30">
        <f>SUM(M8:M21)</f>
        <v>7729</v>
      </c>
      <c r="N22" s="30">
        <f>SUM(N8:N21)</f>
        <v>7358</v>
      </c>
      <c r="O22" s="17">
        <f t="shared" si="2"/>
        <v>105.04213101386246</v>
      </c>
    </row>
    <row r="23" spans="1:10" ht="16.5" customHeight="1" thickTop="1">
      <c r="A23" s="21" t="s">
        <v>24</v>
      </c>
      <c r="B23" s="35">
        <v>222</v>
      </c>
      <c r="C23" s="35">
        <v>31</v>
      </c>
      <c r="D23" s="35">
        <v>1382</v>
      </c>
      <c r="E23" s="35">
        <v>283</v>
      </c>
      <c r="F23" s="35">
        <v>2004</v>
      </c>
      <c r="G23" s="35"/>
      <c r="H23" s="35">
        <v>99</v>
      </c>
      <c r="I23" s="35">
        <v>30</v>
      </c>
      <c r="J23" s="35">
        <f>SUM(B23:I23)</f>
        <v>4051</v>
      </c>
    </row>
    <row r="24" spans="1:10" ht="16.5" customHeight="1">
      <c r="A24" s="22" t="s">
        <v>25</v>
      </c>
      <c r="B24" s="23">
        <f aca="true" t="shared" si="4" ref="B24:J24">B22/B23*100</f>
        <v>91.8918918918919</v>
      </c>
      <c r="C24" s="23">
        <f t="shared" si="4"/>
        <v>109.6774193548387</v>
      </c>
      <c r="D24" s="23">
        <f t="shared" si="4"/>
        <v>104.05209840810419</v>
      </c>
      <c r="E24" s="23">
        <f t="shared" si="4"/>
        <v>101.0600706713781</v>
      </c>
      <c r="F24" s="23">
        <f t="shared" si="4"/>
        <v>103.0938123752495</v>
      </c>
      <c r="G24" s="23"/>
      <c r="H24" s="23">
        <f t="shared" si="4"/>
        <v>157.57575757575756</v>
      </c>
      <c r="I24" s="23">
        <f t="shared" si="4"/>
        <v>60</v>
      </c>
      <c r="J24" s="23">
        <f t="shared" si="4"/>
        <v>103.72747469760553</v>
      </c>
    </row>
    <row r="25" spans="1:10" ht="16.5" customHeight="1">
      <c r="A25" s="9" t="s">
        <v>26</v>
      </c>
      <c r="B25" s="36">
        <v>176</v>
      </c>
      <c r="C25" s="36">
        <v>18</v>
      </c>
      <c r="D25" s="36">
        <v>1143</v>
      </c>
      <c r="E25" s="36">
        <v>274</v>
      </c>
      <c r="F25" s="36">
        <v>1777</v>
      </c>
      <c r="G25" s="36"/>
      <c r="H25" s="36">
        <v>113</v>
      </c>
      <c r="I25" s="36">
        <v>26</v>
      </c>
      <c r="J25" s="36">
        <f>SUM(B25:I25)</f>
        <v>3527</v>
      </c>
    </row>
    <row r="26" spans="1:10" ht="16.5" customHeight="1">
      <c r="A26" s="22" t="s">
        <v>27</v>
      </c>
      <c r="B26" s="1">
        <f aca="true" t="shared" si="5" ref="B26:J26">B22/B25*100</f>
        <v>115.90909090909092</v>
      </c>
      <c r="C26" s="1">
        <f t="shared" si="5"/>
        <v>188.88888888888889</v>
      </c>
      <c r="D26" s="1">
        <f t="shared" si="5"/>
        <v>125.80927384076989</v>
      </c>
      <c r="E26" s="1">
        <f t="shared" si="5"/>
        <v>104.37956204379562</v>
      </c>
      <c r="F26" s="1">
        <f t="shared" si="5"/>
        <v>116.26336522228475</v>
      </c>
      <c r="G26" s="1"/>
      <c r="H26" s="1">
        <f t="shared" si="5"/>
        <v>138.05309734513273</v>
      </c>
      <c r="I26" s="1">
        <f t="shared" si="5"/>
        <v>69.23076923076923</v>
      </c>
      <c r="J26" s="1">
        <f t="shared" si="5"/>
        <v>119.13807768641907</v>
      </c>
    </row>
    <row r="27" spans="1:10" ht="16.5" customHeight="1">
      <c r="A27" s="25" t="s">
        <v>28</v>
      </c>
      <c r="B27" s="36">
        <v>380</v>
      </c>
      <c r="C27" s="36">
        <v>52</v>
      </c>
      <c r="D27" s="36">
        <v>2581</v>
      </c>
      <c r="E27" s="36">
        <v>560</v>
      </c>
      <c r="F27" s="36">
        <v>3843</v>
      </c>
      <c r="G27" s="36"/>
      <c r="H27" s="36">
        <v>269</v>
      </c>
      <c r="I27" s="36">
        <v>44</v>
      </c>
      <c r="J27" s="36">
        <f>SUM(B27:I27)</f>
        <v>7729</v>
      </c>
    </row>
    <row r="28" spans="1:10" ht="16.5" customHeight="1">
      <c r="A28" s="10" t="s">
        <v>29</v>
      </c>
      <c r="B28" s="37">
        <v>391</v>
      </c>
      <c r="C28" s="37">
        <v>50</v>
      </c>
      <c r="D28" s="37">
        <v>2476</v>
      </c>
      <c r="E28" s="37">
        <v>529</v>
      </c>
      <c r="F28" s="37">
        <v>3650</v>
      </c>
      <c r="G28" s="37"/>
      <c r="H28" s="37">
        <v>199</v>
      </c>
      <c r="I28" s="37">
        <v>63</v>
      </c>
      <c r="J28" s="37">
        <f>SUM(B28:I28)</f>
        <v>7358</v>
      </c>
    </row>
    <row r="29" spans="1:10" ht="16.5" customHeight="1">
      <c r="A29" s="22" t="s">
        <v>30</v>
      </c>
      <c r="B29" s="1">
        <f aca="true" t="shared" si="6" ref="B29:J29">B27/B28*100</f>
        <v>97.18670076726342</v>
      </c>
      <c r="C29" s="1">
        <f t="shared" si="6"/>
        <v>104</v>
      </c>
      <c r="D29" s="1">
        <f t="shared" si="6"/>
        <v>104.24071082390954</v>
      </c>
      <c r="E29" s="1">
        <f t="shared" si="6"/>
        <v>105.86011342155008</v>
      </c>
      <c r="F29" s="1">
        <f t="shared" si="6"/>
        <v>105.28767123287672</v>
      </c>
      <c r="G29" s="1"/>
      <c r="H29" s="1">
        <f t="shared" si="6"/>
        <v>135.17587939698493</v>
      </c>
      <c r="I29" s="1">
        <f t="shared" si="6"/>
        <v>69.84126984126983</v>
      </c>
      <c r="J29" s="1">
        <f t="shared" si="6"/>
        <v>105.04213101386246</v>
      </c>
    </row>
  </sheetData>
  <sheetProtection/>
  <mergeCells count="13">
    <mergeCell ref="J5:J7"/>
    <mergeCell ref="K6:K7"/>
    <mergeCell ref="L6:L7"/>
    <mergeCell ref="M6:M7"/>
    <mergeCell ref="N6:N7"/>
    <mergeCell ref="O6:O7"/>
    <mergeCell ref="A3:B3"/>
    <mergeCell ref="A1:O1"/>
    <mergeCell ref="F2:I2"/>
    <mergeCell ref="N4:O4"/>
    <mergeCell ref="K5:L5"/>
    <mergeCell ref="M5:O5"/>
    <mergeCell ref="C5:C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G26" sqref="G26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6:9" ht="13.5">
      <c r="F2" s="42" t="s">
        <v>52</v>
      </c>
      <c r="G2" s="42"/>
      <c r="H2" s="42"/>
      <c r="I2" s="42"/>
    </row>
    <row r="3" spans="1:2" ht="13.5">
      <c r="A3" s="40" t="s">
        <v>70</v>
      </c>
      <c r="B3" s="40"/>
    </row>
    <row r="4" spans="1:15" ht="14.25" thickBot="1">
      <c r="A4" s="29"/>
      <c r="B4" s="29"/>
      <c r="N4" s="43"/>
      <c r="O4" s="43"/>
    </row>
    <row r="5" spans="1:15" ht="15" thickBot="1" thickTop="1">
      <c r="A5" s="26" t="s">
        <v>49</v>
      </c>
      <c r="B5" s="3" t="s">
        <v>44</v>
      </c>
      <c r="C5" s="46" t="s">
        <v>54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8" t="s">
        <v>7</v>
      </c>
      <c r="K5" s="44" t="s">
        <v>8</v>
      </c>
      <c r="L5" s="45"/>
      <c r="M5" s="45" t="s">
        <v>10</v>
      </c>
      <c r="N5" s="45"/>
      <c r="O5" s="45"/>
    </row>
    <row r="6" spans="1:15" ht="15" thickBot="1" thickTop="1">
      <c r="A6" s="27"/>
      <c r="B6" s="5" t="s">
        <v>45</v>
      </c>
      <c r="C6" s="47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8"/>
      <c r="K6" s="44" t="s">
        <v>9</v>
      </c>
      <c r="L6" s="45" t="s">
        <v>55</v>
      </c>
      <c r="M6" s="45" t="s">
        <v>11</v>
      </c>
      <c r="N6" s="45" t="s">
        <v>12</v>
      </c>
      <c r="O6" s="45" t="s">
        <v>56</v>
      </c>
    </row>
    <row r="7" spans="1:15" ht="15" thickBot="1" thickTop="1">
      <c r="A7" s="28" t="s">
        <v>57</v>
      </c>
      <c r="B7" s="7" t="s">
        <v>58</v>
      </c>
      <c r="C7" s="11" t="s">
        <v>0</v>
      </c>
      <c r="D7" s="11" t="s">
        <v>1</v>
      </c>
      <c r="E7" s="11" t="s">
        <v>3</v>
      </c>
      <c r="F7" s="11" t="s">
        <v>59</v>
      </c>
      <c r="G7" s="11" t="s">
        <v>60</v>
      </c>
      <c r="H7" s="11" t="s">
        <v>61</v>
      </c>
      <c r="I7" s="8" t="s">
        <v>62</v>
      </c>
      <c r="J7" s="48"/>
      <c r="K7" s="44"/>
      <c r="L7" s="45"/>
      <c r="M7" s="45"/>
      <c r="N7" s="45"/>
      <c r="O7" s="45"/>
    </row>
    <row r="8" spans="1:15" ht="16.5" customHeight="1" thickBot="1" thickTop="1">
      <c r="A8" s="13" t="s">
        <v>63</v>
      </c>
      <c r="B8" s="30"/>
      <c r="C8" s="30"/>
      <c r="D8" s="30"/>
      <c r="E8" s="30">
        <v>3</v>
      </c>
      <c r="F8" s="30">
        <v>63</v>
      </c>
      <c r="G8" s="30"/>
      <c r="H8" s="30"/>
      <c r="I8" s="31"/>
      <c r="J8" s="38">
        <f aca="true" t="shared" si="0" ref="J8:J21">SUM(B8:I8)</f>
        <v>66</v>
      </c>
      <c r="K8" s="32">
        <v>67</v>
      </c>
      <c r="L8" s="17">
        <f aca="true" t="shared" si="1" ref="L8:L22">J8/K8*100</f>
        <v>98.50746268656717</v>
      </c>
      <c r="M8" s="30">
        <v>134</v>
      </c>
      <c r="N8" s="30">
        <v>125</v>
      </c>
      <c r="O8" s="17">
        <f aca="true" t="shared" si="2" ref="O8:O22">M8/N8*100</f>
        <v>107.2</v>
      </c>
    </row>
    <row r="9" spans="1:15" ht="16.5" customHeight="1" thickBot="1" thickTop="1">
      <c r="A9" s="13" t="s">
        <v>14</v>
      </c>
      <c r="B9" s="30"/>
      <c r="C9" s="30"/>
      <c r="D9" s="30">
        <v>101</v>
      </c>
      <c r="E9" s="30"/>
      <c r="F9" s="30">
        <v>285</v>
      </c>
      <c r="G9" s="30"/>
      <c r="H9" s="30"/>
      <c r="I9" s="31"/>
      <c r="J9" s="38">
        <f t="shared" si="0"/>
        <v>386</v>
      </c>
      <c r="K9" s="32">
        <v>483</v>
      </c>
      <c r="L9" s="17">
        <f t="shared" si="1"/>
        <v>79.91718426501035</v>
      </c>
      <c r="M9" s="30">
        <v>849</v>
      </c>
      <c r="N9" s="30">
        <v>876</v>
      </c>
      <c r="O9" s="17">
        <f t="shared" si="2"/>
        <v>96.91780821917808</v>
      </c>
    </row>
    <row r="10" spans="1:15" ht="16.5" customHeight="1" thickBot="1" thickTop="1">
      <c r="A10" s="13" t="s">
        <v>15</v>
      </c>
      <c r="B10" s="30">
        <v>35</v>
      </c>
      <c r="C10" s="30">
        <v>6</v>
      </c>
      <c r="D10" s="30"/>
      <c r="E10" s="30">
        <v>4</v>
      </c>
      <c r="F10" s="30"/>
      <c r="G10" s="30"/>
      <c r="H10" s="30">
        <v>30</v>
      </c>
      <c r="I10" s="31"/>
      <c r="J10" s="38">
        <f t="shared" si="0"/>
        <v>75</v>
      </c>
      <c r="K10" s="32">
        <v>88</v>
      </c>
      <c r="L10" s="17">
        <f t="shared" si="1"/>
        <v>85.22727272727273</v>
      </c>
      <c r="M10" s="30">
        <v>159</v>
      </c>
      <c r="N10" s="30">
        <v>171</v>
      </c>
      <c r="O10" s="17">
        <f t="shared" si="2"/>
        <v>92.98245614035088</v>
      </c>
    </row>
    <row r="11" spans="1:15" ht="16.5" customHeight="1" thickBot="1" thickTop="1">
      <c r="A11" s="13" t="s">
        <v>16</v>
      </c>
      <c r="B11" s="30"/>
      <c r="C11" s="30"/>
      <c r="D11" s="30">
        <v>390</v>
      </c>
      <c r="E11" s="30">
        <v>5</v>
      </c>
      <c r="F11" s="30">
        <v>587</v>
      </c>
      <c r="G11" s="30"/>
      <c r="H11" s="30">
        <v>1</v>
      </c>
      <c r="I11" s="31"/>
      <c r="J11" s="38">
        <f t="shared" si="0"/>
        <v>983</v>
      </c>
      <c r="K11" s="32">
        <v>1072</v>
      </c>
      <c r="L11" s="17">
        <f t="shared" si="1"/>
        <v>91.69776119402985</v>
      </c>
      <c r="M11" s="30">
        <v>2024</v>
      </c>
      <c r="N11" s="30">
        <v>1990</v>
      </c>
      <c r="O11" s="17">
        <f t="shared" si="2"/>
        <v>101.70854271356784</v>
      </c>
    </row>
    <row r="12" spans="1:15" ht="16.5" customHeight="1" thickBot="1" thickTop="1">
      <c r="A12" s="13" t="s">
        <v>64</v>
      </c>
      <c r="B12" s="30">
        <v>93</v>
      </c>
      <c r="C12" s="30">
        <v>7</v>
      </c>
      <c r="D12" s="30">
        <v>22</v>
      </c>
      <c r="E12" s="30">
        <v>63</v>
      </c>
      <c r="F12" s="30">
        <v>9</v>
      </c>
      <c r="G12" s="30"/>
      <c r="H12" s="30">
        <v>53</v>
      </c>
      <c r="I12" s="31"/>
      <c r="J12" s="38">
        <f t="shared" si="0"/>
        <v>247</v>
      </c>
      <c r="K12" s="32">
        <v>282</v>
      </c>
      <c r="L12" s="17">
        <f t="shared" si="1"/>
        <v>87.58865248226951</v>
      </c>
      <c r="M12" s="30">
        <v>504</v>
      </c>
      <c r="N12" s="30">
        <v>519</v>
      </c>
      <c r="O12" s="17">
        <f t="shared" si="2"/>
        <v>97.10982658959537</v>
      </c>
    </row>
    <row r="13" spans="1:15" ht="16.5" customHeight="1" thickBot="1" thickTop="1">
      <c r="A13" s="13" t="s">
        <v>65</v>
      </c>
      <c r="B13" s="30">
        <v>10</v>
      </c>
      <c r="C13" s="30"/>
      <c r="D13" s="30">
        <v>46</v>
      </c>
      <c r="E13" s="30">
        <v>34</v>
      </c>
      <c r="F13" s="30">
        <v>120</v>
      </c>
      <c r="G13" s="30"/>
      <c r="H13" s="30">
        <v>2</v>
      </c>
      <c r="I13" s="31"/>
      <c r="J13" s="38">
        <f t="shared" si="0"/>
        <v>212</v>
      </c>
      <c r="K13" s="32">
        <v>244</v>
      </c>
      <c r="L13" s="17">
        <f t="shared" si="1"/>
        <v>86.88524590163934</v>
      </c>
      <c r="M13" s="30">
        <v>436</v>
      </c>
      <c r="N13" s="30">
        <v>478</v>
      </c>
      <c r="O13" s="17">
        <f t="shared" si="2"/>
        <v>91.21338912133892</v>
      </c>
    </row>
    <row r="14" spans="1:15" ht="16.5" customHeight="1" thickBot="1" thickTop="1">
      <c r="A14" s="13" t="s">
        <v>17</v>
      </c>
      <c r="B14" s="30">
        <v>1</v>
      </c>
      <c r="C14" s="30"/>
      <c r="D14" s="30">
        <v>286</v>
      </c>
      <c r="E14" s="30">
        <v>14</v>
      </c>
      <c r="F14" s="30">
        <v>214</v>
      </c>
      <c r="G14" s="30"/>
      <c r="H14" s="30">
        <v>7</v>
      </c>
      <c r="I14" s="31">
        <v>2</v>
      </c>
      <c r="J14" s="38">
        <f t="shared" si="0"/>
        <v>524</v>
      </c>
      <c r="K14" s="32">
        <v>617</v>
      </c>
      <c r="L14" s="17">
        <f t="shared" si="1"/>
        <v>84.92706645056725</v>
      </c>
      <c r="M14" s="30">
        <v>1054</v>
      </c>
      <c r="N14" s="30">
        <v>1299</v>
      </c>
      <c r="O14" s="17">
        <f t="shared" si="2"/>
        <v>81.13933795227098</v>
      </c>
    </row>
    <row r="15" spans="1:15" ht="16.5" customHeight="1" thickBot="1" thickTop="1">
      <c r="A15" s="13" t="s">
        <v>18</v>
      </c>
      <c r="B15" s="30">
        <v>71</v>
      </c>
      <c r="C15" s="30">
        <v>7</v>
      </c>
      <c r="D15" s="30"/>
      <c r="E15" s="30">
        <v>49</v>
      </c>
      <c r="F15" s="30"/>
      <c r="G15" s="30"/>
      <c r="H15" s="30">
        <v>39</v>
      </c>
      <c r="I15" s="31"/>
      <c r="J15" s="38">
        <f t="shared" si="0"/>
        <v>166</v>
      </c>
      <c r="K15" s="32">
        <v>172</v>
      </c>
      <c r="L15" s="17">
        <f t="shared" si="1"/>
        <v>96.51162790697676</v>
      </c>
      <c r="M15" s="30">
        <v>367</v>
      </c>
      <c r="N15" s="30">
        <v>303</v>
      </c>
      <c r="O15" s="17">
        <f t="shared" si="2"/>
        <v>121.12211221122111</v>
      </c>
    </row>
    <row r="16" spans="1:15" ht="16.5" customHeight="1" thickBot="1" thickTop="1">
      <c r="A16" s="13" t="s">
        <v>19</v>
      </c>
      <c r="B16" s="30">
        <v>25</v>
      </c>
      <c r="C16" s="30">
        <v>3</v>
      </c>
      <c r="D16" s="30">
        <v>460</v>
      </c>
      <c r="E16" s="30">
        <v>139</v>
      </c>
      <c r="F16" s="30">
        <v>752</v>
      </c>
      <c r="G16" s="30"/>
      <c r="H16" s="30">
        <v>26</v>
      </c>
      <c r="I16" s="31"/>
      <c r="J16" s="38">
        <f t="shared" si="0"/>
        <v>1405</v>
      </c>
      <c r="K16" s="32">
        <v>1608</v>
      </c>
      <c r="L16" s="17">
        <f t="shared" si="1"/>
        <v>87.37562189054727</v>
      </c>
      <c r="M16" s="30">
        <v>2856</v>
      </c>
      <c r="N16" s="30">
        <v>2925</v>
      </c>
      <c r="O16" s="17">
        <f t="shared" si="2"/>
        <v>97.64102564102564</v>
      </c>
    </row>
    <row r="17" spans="1:15" ht="16.5" customHeight="1" thickBot="1" thickTop="1">
      <c r="A17" s="13" t="s">
        <v>20</v>
      </c>
      <c r="B17" s="30">
        <v>42</v>
      </c>
      <c r="C17" s="30">
        <v>3</v>
      </c>
      <c r="D17" s="30"/>
      <c r="E17" s="30"/>
      <c r="F17" s="30"/>
      <c r="G17" s="30"/>
      <c r="H17" s="30">
        <v>17</v>
      </c>
      <c r="I17" s="31"/>
      <c r="J17" s="38">
        <f t="shared" si="0"/>
        <v>62</v>
      </c>
      <c r="K17" s="32">
        <v>42</v>
      </c>
      <c r="L17" s="17">
        <f t="shared" si="1"/>
        <v>147.61904761904762</v>
      </c>
      <c r="M17" s="30">
        <v>138</v>
      </c>
      <c r="N17" s="30">
        <v>92</v>
      </c>
      <c r="O17" s="17">
        <f t="shared" si="2"/>
        <v>150</v>
      </c>
    </row>
    <row r="18" spans="1:15" ht="16.5" customHeight="1" thickBot="1" thickTop="1">
      <c r="A18" s="13" t="s">
        <v>66</v>
      </c>
      <c r="B18" s="30">
        <v>70</v>
      </c>
      <c r="C18" s="30"/>
      <c r="D18" s="30">
        <v>21</v>
      </c>
      <c r="E18" s="30"/>
      <c r="F18" s="30">
        <v>165</v>
      </c>
      <c r="G18" s="30"/>
      <c r="H18" s="30"/>
      <c r="I18" s="31"/>
      <c r="J18" s="38">
        <f t="shared" si="0"/>
        <v>256</v>
      </c>
      <c r="K18" s="32">
        <v>212</v>
      </c>
      <c r="L18" s="17">
        <f t="shared" si="1"/>
        <v>120.75471698113208</v>
      </c>
      <c r="M18" s="30">
        <v>372</v>
      </c>
      <c r="N18" s="30">
        <v>401</v>
      </c>
      <c r="O18" s="17">
        <f t="shared" si="2"/>
        <v>92.76807980049875</v>
      </c>
    </row>
    <row r="19" spans="1:15" ht="16.5" customHeight="1" thickBot="1" thickTop="1">
      <c r="A19" s="13" t="s">
        <v>67</v>
      </c>
      <c r="B19" s="30">
        <v>7</v>
      </c>
      <c r="C19" s="30">
        <v>6</v>
      </c>
      <c r="D19" s="30">
        <v>829</v>
      </c>
      <c r="E19" s="30">
        <v>172</v>
      </c>
      <c r="F19" s="30">
        <v>1428</v>
      </c>
      <c r="G19" s="30"/>
      <c r="H19" s="30">
        <v>37</v>
      </c>
      <c r="I19" s="31"/>
      <c r="J19" s="38">
        <f t="shared" si="0"/>
        <v>2479</v>
      </c>
      <c r="K19" s="32">
        <v>2825</v>
      </c>
      <c r="L19" s="17">
        <f t="shared" si="1"/>
        <v>87.75221238938053</v>
      </c>
      <c r="M19" s="30">
        <v>5273</v>
      </c>
      <c r="N19" s="30">
        <v>5467</v>
      </c>
      <c r="O19" s="17">
        <f t="shared" si="2"/>
        <v>96.4514358880556</v>
      </c>
    </row>
    <row r="20" spans="1:15" ht="16.5" customHeight="1" thickBot="1" thickTop="1">
      <c r="A20" s="13" t="s">
        <v>21</v>
      </c>
      <c r="B20" s="30">
        <v>6</v>
      </c>
      <c r="C20" s="30"/>
      <c r="D20" s="30">
        <v>1</v>
      </c>
      <c r="E20" s="30"/>
      <c r="F20" s="30"/>
      <c r="G20" s="30"/>
      <c r="H20" s="30">
        <v>4</v>
      </c>
      <c r="I20" s="31">
        <v>15</v>
      </c>
      <c r="J20" s="38">
        <f t="shared" si="0"/>
        <v>26</v>
      </c>
      <c r="K20" s="32">
        <v>26</v>
      </c>
      <c r="L20" s="17">
        <f t="shared" si="1"/>
        <v>100</v>
      </c>
      <c r="M20" s="30">
        <v>64</v>
      </c>
      <c r="N20" s="30">
        <v>93</v>
      </c>
      <c r="O20" s="17">
        <f t="shared" si="2"/>
        <v>68.81720430107528</v>
      </c>
    </row>
    <row r="21" spans="1:15" ht="16.5" customHeight="1" thickBot="1" thickTop="1">
      <c r="A21" s="18" t="s">
        <v>22</v>
      </c>
      <c r="B21" s="33"/>
      <c r="C21" s="33">
        <v>1</v>
      </c>
      <c r="D21" s="33">
        <v>319</v>
      </c>
      <c r="E21" s="33"/>
      <c r="F21" s="33">
        <v>95</v>
      </c>
      <c r="G21" s="33"/>
      <c r="H21" s="33">
        <v>16</v>
      </c>
      <c r="I21" s="34"/>
      <c r="J21" s="38">
        <f t="shared" si="0"/>
        <v>431</v>
      </c>
      <c r="K21" s="32">
        <v>512</v>
      </c>
      <c r="L21" s="17">
        <f t="shared" si="1"/>
        <v>84.1796875</v>
      </c>
      <c r="M21" s="30">
        <v>817</v>
      </c>
      <c r="N21" s="30">
        <v>869</v>
      </c>
      <c r="O21" s="17">
        <f t="shared" si="2"/>
        <v>94.01611047180668</v>
      </c>
    </row>
    <row r="22" spans="1:15" ht="16.5" customHeight="1" thickBot="1" thickTop="1">
      <c r="A22" s="39" t="s">
        <v>23</v>
      </c>
      <c r="B22" s="38">
        <f aca="true" t="shared" si="3" ref="B22:K22">SUM(B8:B21)</f>
        <v>360</v>
      </c>
      <c r="C22" s="38">
        <f t="shared" si="3"/>
        <v>33</v>
      </c>
      <c r="D22" s="38">
        <f t="shared" si="3"/>
        <v>2475</v>
      </c>
      <c r="E22" s="38">
        <f t="shared" si="3"/>
        <v>483</v>
      </c>
      <c r="F22" s="38">
        <f t="shared" si="3"/>
        <v>3718</v>
      </c>
      <c r="G22" s="38">
        <f t="shared" si="3"/>
        <v>0</v>
      </c>
      <c r="H22" s="38">
        <f t="shared" si="3"/>
        <v>232</v>
      </c>
      <c r="I22" s="38">
        <f t="shared" si="3"/>
        <v>17</v>
      </c>
      <c r="J22" s="38">
        <f t="shared" si="3"/>
        <v>7318</v>
      </c>
      <c r="K22" s="32">
        <f t="shared" si="3"/>
        <v>8250</v>
      </c>
      <c r="L22" s="17">
        <f t="shared" si="1"/>
        <v>88.7030303030303</v>
      </c>
      <c r="M22" s="30">
        <f>SUM(M8:M21)</f>
        <v>15047</v>
      </c>
      <c r="N22" s="30">
        <f>SUM(N8:N21)</f>
        <v>15608</v>
      </c>
      <c r="O22" s="17">
        <f t="shared" si="2"/>
        <v>96.40568939005638</v>
      </c>
    </row>
    <row r="23" spans="1:10" ht="16.5" customHeight="1" thickTop="1">
      <c r="A23" s="21" t="s">
        <v>24</v>
      </c>
      <c r="B23" s="35">
        <v>362</v>
      </c>
      <c r="C23" s="35">
        <v>59</v>
      </c>
      <c r="D23" s="35">
        <v>2798</v>
      </c>
      <c r="E23" s="35">
        <v>527</v>
      </c>
      <c r="F23" s="35">
        <v>4246</v>
      </c>
      <c r="G23" s="35">
        <v>1</v>
      </c>
      <c r="H23" s="35">
        <v>236</v>
      </c>
      <c r="I23" s="35">
        <v>21</v>
      </c>
      <c r="J23" s="35">
        <f>SUM(B23:I23)</f>
        <v>8250</v>
      </c>
    </row>
    <row r="24" spans="1:10" ht="16.5" customHeight="1">
      <c r="A24" s="22" t="s">
        <v>25</v>
      </c>
      <c r="B24" s="23">
        <f aca="true" t="shared" si="4" ref="B24:J24">B22/B23*100</f>
        <v>99.4475138121547</v>
      </c>
      <c r="C24" s="23">
        <f t="shared" si="4"/>
        <v>55.932203389830505</v>
      </c>
      <c r="D24" s="23">
        <f t="shared" si="4"/>
        <v>88.45604002859186</v>
      </c>
      <c r="E24" s="23">
        <f t="shared" si="4"/>
        <v>91.65085388994308</v>
      </c>
      <c r="F24" s="23">
        <f t="shared" si="4"/>
        <v>87.56476683937824</v>
      </c>
      <c r="G24" s="23">
        <f t="shared" si="4"/>
        <v>0</v>
      </c>
      <c r="H24" s="23">
        <f t="shared" si="4"/>
        <v>98.30508474576271</v>
      </c>
      <c r="I24" s="23">
        <f t="shared" si="4"/>
        <v>80.95238095238095</v>
      </c>
      <c r="J24" s="23">
        <f t="shared" si="4"/>
        <v>88.7030303030303</v>
      </c>
    </row>
    <row r="25" spans="1:10" ht="16.5" customHeight="1">
      <c r="A25" s="9" t="s">
        <v>26</v>
      </c>
      <c r="B25" s="36">
        <v>204</v>
      </c>
      <c r="C25" s="36">
        <v>34</v>
      </c>
      <c r="D25" s="36">
        <v>1438</v>
      </c>
      <c r="E25" s="36">
        <v>286</v>
      </c>
      <c r="F25" s="36">
        <v>2066</v>
      </c>
      <c r="G25" s="36"/>
      <c r="H25" s="36">
        <v>156</v>
      </c>
      <c r="I25" s="36">
        <v>18</v>
      </c>
      <c r="J25" s="36">
        <f>SUM(B25:I25)</f>
        <v>4202</v>
      </c>
    </row>
    <row r="26" spans="1:10" ht="16.5" customHeight="1">
      <c r="A26" s="22" t="s">
        <v>27</v>
      </c>
      <c r="B26" s="1">
        <f aca="true" t="shared" si="5" ref="B26:J26">B22/B25*100</f>
        <v>176.47058823529412</v>
      </c>
      <c r="C26" s="1">
        <f t="shared" si="5"/>
        <v>97.05882352941177</v>
      </c>
      <c r="D26" s="1">
        <f t="shared" si="5"/>
        <v>172.11404728789987</v>
      </c>
      <c r="E26" s="1">
        <f t="shared" si="5"/>
        <v>168.88111888111888</v>
      </c>
      <c r="F26" s="1">
        <f t="shared" si="5"/>
        <v>179.96127783155856</v>
      </c>
      <c r="G26" s="1"/>
      <c r="H26" s="1">
        <f t="shared" si="5"/>
        <v>148.71794871794873</v>
      </c>
      <c r="I26" s="1">
        <f t="shared" si="5"/>
        <v>94.44444444444444</v>
      </c>
      <c r="J26" s="1">
        <f t="shared" si="5"/>
        <v>174.15516420752022</v>
      </c>
    </row>
    <row r="27" spans="1:10" ht="16.5" customHeight="1">
      <c r="A27" s="25" t="s">
        <v>28</v>
      </c>
      <c r="B27" s="36">
        <v>740</v>
      </c>
      <c r="C27" s="36">
        <v>85</v>
      </c>
      <c r="D27" s="36">
        <v>5056</v>
      </c>
      <c r="E27" s="36">
        <v>1043</v>
      </c>
      <c r="F27" s="36">
        <v>7561</v>
      </c>
      <c r="G27" s="36"/>
      <c r="H27" s="36">
        <v>501</v>
      </c>
      <c r="I27" s="36">
        <v>61</v>
      </c>
      <c r="J27" s="36">
        <f>SUM(B27:I27)</f>
        <v>15047</v>
      </c>
    </row>
    <row r="28" spans="1:10" ht="16.5" customHeight="1">
      <c r="A28" s="10" t="s">
        <v>29</v>
      </c>
      <c r="B28" s="37">
        <v>753</v>
      </c>
      <c r="C28" s="37">
        <v>109</v>
      </c>
      <c r="D28" s="37">
        <v>5274</v>
      </c>
      <c r="E28" s="37">
        <v>1056</v>
      </c>
      <c r="F28" s="37">
        <v>7896</v>
      </c>
      <c r="G28" s="37">
        <v>1</v>
      </c>
      <c r="H28" s="37">
        <v>435</v>
      </c>
      <c r="I28" s="37">
        <v>84</v>
      </c>
      <c r="J28" s="37">
        <f>SUM(B28:I28)</f>
        <v>15608</v>
      </c>
    </row>
    <row r="29" spans="1:10" ht="16.5" customHeight="1">
      <c r="A29" s="22" t="s">
        <v>30</v>
      </c>
      <c r="B29" s="1">
        <f aca="true" t="shared" si="6" ref="B29:J29">B27/B28*100</f>
        <v>98.27357237715803</v>
      </c>
      <c r="C29" s="1">
        <f t="shared" si="6"/>
        <v>77.98165137614679</v>
      </c>
      <c r="D29" s="1">
        <f t="shared" si="6"/>
        <v>95.86651497914296</v>
      </c>
      <c r="E29" s="1">
        <f t="shared" si="6"/>
        <v>98.76893939393939</v>
      </c>
      <c r="F29" s="1">
        <f t="shared" si="6"/>
        <v>95.75734549138805</v>
      </c>
      <c r="G29" s="1">
        <f t="shared" si="6"/>
        <v>0</v>
      </c>
      <c r="H29" s="1">
        <f t="shared" si="6"/>
        <v>115.17241379310346</v>
      </c>
      <c r="I29" s="1">
        <f t="shared" si="6"/>
        <v>72.61904761904762</v>
      </c>
      <c r="J29" s="1">
        <f t="shared" si="6"/>
        <v>96.40568939005638</v>
      </c>
    </row>
  </sheetData>
  <sheetProtection/>
  <mergeCells count="13">
    <mergeCell ref="J5:J7"/>
    <mergeCell ref="K6:K7"/>
    <mergeCell ref="L6:L7"/>
    <mergeCell ref="M6:M7"/>
    <mergeCell ref="N6:N7"/>
    <mergeCell ref="O6:O7"/>
    <mergeCell ref="A3:B3"/>
    <mergeCell ref="A1:O1"/>
    <mergeCell ref="F2:I2"/>
    <mergeCell ref="N4:O4"/>
    <mergeCell ref="K5:L5"/>
    <mergeCell ref="M5:O5"/>
    <mergeCell ref="C5:C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6:9" ht="13.5">
      <c r="F2" s="42" t="s">
        <v>52</v>
      </c>
      <c r="G2" s="42"/>
      <c r="H2" s="42"/>
      <c r="I2" s="42"/>
    </row>
    <row r="3" spans="1:2" ht="13.5">
      <c r="A3" s="40" t="s">
        <v>71</v>
      </c>
      <c r="B3" s="40"/>
    </row>
    <row r="4" spans="1:15" ht="14.25" thickBot="1">
      <c r="A4" s="29"/>
      <c r="B4" s="29"/>
      <c r="N4" s="43"/>
      <c r="O4" s="43"/>
    </row>
    <row r="5" spans="1:15" ht="15" thickBot="1" thickTop="1">
      <c r="A5" s="26" t="s">
        <v>49</v>
      </c>
      <c r="B5" s="3" t="s">
        <v>44</v>
      </c>
      <c r="C5" s="46" t="s">
        <v>54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8" t="s">
        <v>7</v>
      </c>
      <c r="K5" s="44" t="s">
        <v>8</v>
      </c>
      <c r="L5" s="45"/>
      <c r="M5" s="45" t="s">
        <v>10</v>
      </c>
      <c r="N5" s="45"/>
      <c r="O5" s="45"/>
    </row>
    <row r="6" spans="1:15" ht="15" thickBot="1" thickTop="1">
      <c r="A6" s="27"/>
      <c r="B6" s="5" t="s">
        <v>45</v>
      </c>
      <c r="C6" s="47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8"/>
      <c r="K6" s="44" t="s">
        <v>9</v>
      </c>
      <c r="L6" s="45" t="s">
        <v>55</v>
      </c>
      <c r="M6" s="45" t="s">
        <v>11</v>
      </c>
      <c r="N6" s="45" t="s">
        <v>12</v>
      </c>
      <c r="O6" s="45" t="s">
        <v>56</v>
      </c>
    </row>
    <row r="7" spans="1:15" ht="15" thickBot="1" thickTop="1">
      <c r="A7" s="28" t="s">
        <v>57</v>
      </c>
      <c r="B7" s="7" t="s">
        <v>58</v>
      </c>
      <c r="C7" s="11" t="s">
        <v>0</v>
      </c>
      <c r="D7" s="11" t="s">
        <v>1</v>
      </c>
      <c r="E7" s="11" t="s">
        <v>3</v>
      </c>
      <c r="F7" s="11" t="s">
        <v>59</v>
      </c>
      <c r="G7" s="11" t="s">
        <v>60</v>
      </c>
      <c r="H7" s="11" t="s">
        <v>61</v>
      </c>
      <c r="I7" s="8" t="s">
        <v>62</v>
      </c>
      <c r="J7" s="48"/>
      <c r="K7" s="44"/>
      <c r="L7" s="45"/>
      <c r="M7" s="45"/>
      <c r="N7" s="45"/>
      <c r="O7" s="45"/>
    </row>
    <row r="8" spans="1:15" ht="16.5" customHeight="1" thickBot="1" thickTop="1">
      <c r="A8" s="13" t="s">
        <v>63</v>
      </c>
      <c r="B8" s="30"/>
      <c r="C8" s="30"/>
      <c r="D8" s="30"/>
      <c r="E8" s="30">
        <v>1</v>
      </c>
      <c r="F8" s="30">
        <v>20</v>
      </c>
      <c r="G8" s="30"/>
      <c r="H8" s="30"/>
      <c r="I8" s="31"/>
      <c r="J8" s="38">
        <f aca="true" t="shared" si="0" ref="J8:J21">SUM(B8:I8)</f>
        <v>21</v>
      </c>
      <c r="K8" s="32">
        <v>51</v>
      </c>
      <c r="L8" s="17">
        <f aca="true" t="shared" si="1" ref="L8:L22">J8/K8*100</f>
        <v>41.17647058823529</v>
      </c>
      <c r="M8" s="30">
        <v>155</v>
      </c>
      <c r="N8" s="30">
        <v>176</v>
      </c>
      <c r="O8" s="17">
        <f aca="true" t="shared" si="2" ref="O8:O22">M8/N8*100</f>
        <v>88.06818181818183</v>
      </c>
    </row>
    <row r="9" spans="1:15" ht="16.5" customHeight="1" thickBot="1" thickTop="1">
      <c r="A9" s="13" t="s">
        <v>14</v>
      </c>
      <c r="B9" s="30"/>
      <c r="C9" s="30"/>
      <c r="D9" s="30">
        <v>80</v>
      </c>
      <c r="E9" s="30"/>
      <c r="F9" s="30">
        <v>162</v>
      </c>
      <c r="G9" s="30"/>
      <c r="H9" s="30"/>
      <c r="I9" s="31"/>
      <c r="J9" s="38">
        <f t="shared" si="0"/>
        <v>242</v>
      </c>
      <c r="K9" s="32">
        <v>265</v>
      </c>
      <c r="L9" s="17">
        <f t="shared" si="1"/>
        <v>91.32075471698113</v>
      </c>
      <c r="M9" s="30">
        <v>1091</v>
      </c>
      <c r="N9" s="30">
        <v>1141</v>
      </c>
      <c r="O9" s="17">
        <f t="shared" si="2"/>
        <v>95.61787905346188</v>
      </c>
    </row>
    <row r="10" spans="1:15" ht="16.5" customHeight="1" thickBot="1" thickTop="1">
      <c r="A10" s="13" t="s">
        <v>15</v>
      </c>
      <c r="B10" s="30">
        <v>54</v>
      </c>
      <c r="C10" s="30">
        <v>4</v>
      </c>
      <c r="D10" s="30"/>
      <c r="E10" s="30"/>
      <c r="F10" s="30"/>
      <c r="G10" s="30"/>
      <c r="H10" s="30">
        <v>22</v>
      </c>
      <c r="I10" s="31"/>
      <c r="J10" s="38">
        <f t="shared" si="0"/>
        <v>80</v>
      </c>
      <c r="K10" s="32">
        <v>146</v>
      </c>
      <c r="L10" s="17">
        <f t="shared" si="1"/>
        <v>54.794520547945204</v>
      </c>
      <c r="M10" s="30">
        <v>239</v>
      </c>
      <c r="N10" s="30">
        <v>317</v>
      </c>
      <c r="O10" s="17">
        <f t="shared" si="2"/>
        <v>75.39432176656152</v>
      </c>
    </row>
    <row r="11" spans="1:15" ht="16.5" customHeight="1" thickBot="1" thickTop="1">
      <c r="A11" s="13" t="s">
        <v>16</v>
      </c>
      <c r="B11" s="30"/>
      <c r="C11" s="30"/>
      <c r="D11" s="30">
        <v>253</v>
      </c>
      <c r="E11" s="30"/>
      <c r="F11" s="30">
        <v>348</v>
      </c>
      <c r="G11" s="30"/>
      <c r="H11" s="30">
        <v>1</v>
      </c>
      <c r="I11" s="31"/>
      <c r="J11" s="38">
        <f t="shared" si="0"/>
        <v>602</v>
      </c>
      <c r="K11" s="32">
        <v>700</v>
      </c>
      <c r="L11" s="17">
        <f t="shared" si="1"/>
        <v>86</v>
      </c>
      <c r="M11" s="30">
        <v>2626</v>
      </c>
      <c r="N11" s="30">
        <v>2690</v>
      </c>
      <c r="O11" s="17">
        <f t="shared" si="2"/>
        <v>97.62081784386616</v>
      </c>
    </row>
    <row r="12" spans="1:15" ht="16.5" customHeight="1" thickBot="1" thickTop="1">
      <c r="A12" s="13" t="s">
        <v>64</v>
      </c>
      <c r="B12" s="30">
        <v>80</v>
      </c>
      <c r="C12" s="30">
        <v>5</v>
      </c>
      <c r="D12" s="30">
        <v>22</v>
      </c>
      <c r="E12" s="30">
        <v>46</v>
      </c>
      <c r="F12" s="30">
        <v>2</v>
      </c>
      <c r="G12" s="30"/>
      <c r="H12" s="30">
        <v>23</v>
      </c>
      <c r="I12" s="31"/>
      <c r="J12" s="38">
        <f t="shared" si="0"/>
        <v>178</v>
      </c>
      <c r="K12" s="32">
        <v>321</v>
      </c>
      <c r="L12" s="17">
        <f t="shared" si="1"/>
        <v>55.45171339563863</v>
      </c>
      <c r="M12" s="30">
        <v>682</v>
      </c>
      <c r="N12" s="30">
        <v>840</v>
      </c>
      <c r="O12" s="17">
        <f t="shared" si="2"/>
        <v>81.19047619047619</v>
      </c>
    </row>
    <row r="13" spans="1:15" ht="16.5" customHeight="1" thickBot="1" thickTop="1">
      <c r="A13" s="13" t="s">
        <v>65</v>
      </c>
      <c r="B13" s="30">
        <v>10</v>
      </c>
      <c r="C13" s="30"/>
      <c r="D13" s="30">
        <v>40</v>
      </c>
      <c r="E13" s="30">
        <v>22</v>
      </c>
      <c r="F13" s="30">
        <v>79</v>
      </c>
      <c r="G13" s="30"/>
      <c r="H13" s="30">
        <v>2</v>
      </c>
      <c r="I13" s="31"/>
      <c r="J13" s="38">
        <f t="shared" si="0"/>
        <v>153</v>
      </c>
      <c r="K13" s="32">
        <v>167</v>
      </c>
      <c r="L13" s="17">
        <f t="shared" si="1"/>
        <v>91.61676646706587</v>
      </c>
      <c r="M13" s="30">
        <v>589</v>
      </c>
      <c r="N13" s="30">
        <v>645</v>
      </c>
      <c r="O13" s="17">
        <f t="shared" si="2"/>
        <v>91.31782945736434</v>
      </c>
    </row>
    <row r="14" spans="1:15" ht="16.5" customHeight="1" thickBot="1" thickTop="1">
      <c r="A14" s="13" t="s">
        <v>17</v>
      </c>
      <c r="B14" s="30">
        <v>1</v>
      </c>
      <c r="C14" s="30"/>
      <c r="D14" s="30">
        <v>176</v>
      </c>
      <c r="E14" s="30">
        <v>17</v>
      </c>
      <c r="F14" s="30">
        <v>104</v>
      </c>
      <c r="G14" s="30"/>
      <c r="H14" s="30">
        <v>5</v>
      </c>
      <c r="I14" s="31">
        <v>8</v>
      </c>
      <c r="J14" s="38">
        <f t="shared" si="0"/>
        <v>311</v>
      </c>
      <c r="K14" s="32">
        <v>381</v>
      </c>
      <c r="L14" s="17">
        <f t="shared" si="1"/>
        <v>81.62729658792651</v>
      </c>
      <c r="M14" s="30">
        <v>1365</v>
      </c>
      <c r="N14" s="30">
        <v>1680</v>
      </c>
      <c r="O14" s="17">
        <f t="shared" si="2"/>
        <v>81.25</v>
      </c>
    </row>
    <row r="15" spans="1:15" ht="16.5" customHeight="1" thickBot="1" thickTop="1">
      <c r="A15" s="13" t="s">
        <v>18</v>
      </c>
      <c r="B15" s="30">
        <v>71</v>
      </c>
      <c r="C15" s="30">
        <v>5</v>
      </c>
      <c r="D15" s="30"/>
      <c r="E15" s="30">
        <v>43</v>
      </c>
      <c r="F15" s="30"/>
      <c r="G15" s="30"/>
      <c r="H15" s="30">
        <v>19</v>
      </c>
      <c r="I15" s="31"/>
      <c r="J15" s="38">
        <f t="shared" si="0"/>
        <v>138</v>
      </c>
      <c r="K15" s="32">
        <v>243</v>
      </c>
      <c r="L15" s="17">
        <f t="shared" si="1"/>
        <v>56.79012345679012</v>
      </c>
      <c r="M15" s="30">
        <v>505</v>
      </c>
      <c r="N15" s="30">
        <v>546</v>
      </c>
      <c r="O15" s="17">
        <f t="shared" si="2"/>
        <v>92.4908424908425</v>
      </c>
    </row>
    <row r="16" spans="1:15" ht="16.5" customHeight="1" thickBot="1" thickTop="1">
      <c r="A16" s="13" t="s">
        <v>19</v>
      </c>
      <c r="B16" s="30">
        <v>17</v>
      </c>
      <c r="C16" s="30">
        <v>14</v>
      </c>
      <c r="D16" s="30">
        <v>299</v>
      </c>
      <c r="E16" s="30">
        <v>97</v>
      </c>
      <c r="F16" s="30">
        <v>432</v>
      </c>
      <c r="G16" s="30"/>
      <c r="H16" s="30">
        <v>12</v>
      </c>
      <c r="I16" s="31"/>
      <c r="J16" s="38">
        <f t="shared" si="0"/>
        <v>871</v>
      </c>
      <c r="K16" s="32">
        <v>1002</v>
      </c>
      <c r="L16" s="17">
        <f t="shared" si="1"/>
        <v>86.92614770459082</v>
      </c>
      <c r="M16" s="30">
        <v>3727</v>
      </c>
      <c r="N16" s="30">
        <v>3927</v>
      </c>
      <c r="O16" s="17">
        <f t="shared" si="2"/>
        <v>94.90705373058314</v>
      </c>
    </row>
    <row r="17" spans="1:15" ht="16.5" customHeight="1" thickBot="1" thickTop="1">
      <c r="A17" s="13" t="s">
        <v>20</v>
      </c>
      <c r="B17" s="30">
        <v>26</v>
      </c>
      <c r="C17" s="30">
        <v>3</v>
      </c>
      <c r="D17" s="30"/>
      <c r="E17" s="30">
        <v>2</v>
      </c>
      <c r="F17" s="30"/>
      <c r="G17" s="30"/>
      <c r="H17" s="30">
        <v>14</v>
      </c>
      <c r="I17" s="31"/>
      <c r="J17" s="38">
        <f t="shared" si="0"/>
        <v>45</v>
      </c>
      <c r="K17" s="32">
        <v>39</v>
      </c>
      <c r="L17" s="17">
        <f t="shared" si="1"/>
        <v>115.38461538461537</v>
      </c>
      <c r="M17" s="30">
        <v>183</v>
      </c>
      <c r="N17" s="30">
        <v>131</v>
      </c>
      <c r="O17" s="17">
        <f t="shared" si="2"/>
        <v>139.6946564885496</v>
      </c>
    </row>
    <row r="18" spans="1:15" ht="16.5" customHeight="1" thickBot="1" thickTop="1">
      <c r="A18" s="13" t="s">
        <v>66</v>
      </c>
      <c r="B18" s="30"/>
      <c r="C18" s="30"/>
      <c r="D18" s="30">
        <v>5</v>
      </c>
      <c r="E18" s="30"/>
      <c r="F18" s="30">
        <v>99</v>
      </c>
      <c r="G18" s="30"/>
      <c r="H18" s="30"/>
      <c r="I18" s="31"/>
      <c r="J18" s="38">
        <f t="shared" si="0"/>
        <v>104</v>
      </c>
      <c r="K18" s="32">
        <v>119</v>
      </c>
      <c r="L18" s="17">
        <f t="shared" si="1"/>
        <v>87.39495798319328</v>
      </c>
      <c r="M18" s="30">
        <v>476</v>
      </c>
      <c r="N18" s="30">
        <v>520</v>
      </c>
      <c r="O18" s="17">
        <f t="shared" si="2"/>
        <v>91.53846153846153</v>
      </c>
    </row>
    <row r="19" spans="1:15" ht="16.5" customHeight="1" thickBot="1" thickTop="1">
      <c r="A19" s="13" t="s">
        <v>67</v>
      </c>
      <c r="B19" s="30">
        <v>40</v>
      </c>
      <c r="C19" s="30">
        <v>3</v>
      </c>
      <c r="D19" s="30">
        <v>560</v>
      </c>
      <c r="E19" s="30">
        <v>130</v>
      </c>
      <c r="F19" s="30">
        <v>871</v>
      </c>
      <c r="G19" s="30"/>
      <c r="H19" s="30">
        <v>20</v>
      </c>
      <c r="I19" s="31"/>
      <c r="J19" s="38">
        <f t="shared" si="0"/>
        <v>1624</v>
      </c>
      <c r="K19" s="32">
        <v>1842</v>
      </c>
      <c r="L19" s="17">
        <f t="shared" si="1"/>
        <v>88.16503800217154</v>
      </c>
      <c r="M19" s="30">
        <v>6897</v>
      </c>
      <c r="N19" s="30">
        <v>7309</v>
      </c>
      <c r="O19" s="17">
        <f t="shared" si="2"/>
        <v>94.36311396907922</v>
      </c>
    </row>
    <row r="20" spans="1:15" ht="16.5" customHeight="1" thickBot="1" thickTop="1">
      <c r="A20" s="13" t="s">
        <v>21</v>
      </c>
      <c r="B20" s="30">
        <v>6</v>
      </c>
      <c r="C20" s="30"/>
      <c r="D20" s="30">
        <v>3</v>
      </c>
      <c r="E20" s="30"/>
      <c r="F20" s="30"/>
      <c r="G20" s="30"/>
      <c r="H20" s="30">
        <v>3</v>
      </c>
      <c r="I20" s="31">
        <v>24</v>
      </c>
      <c r="J20" s="38">
        <f t="shared" si="0"/>
        <v>36</v>
      </c>
      <c r="K20" s="32">
        <v>36</v>
      </c>
      <c r="L20" s="17">
        <f t="shared" si="1"/>
        <v>100</v>
      </c>
      <c r="M20" s="30">
        <v>100</v>
      </c>
      <c r="N20" s="30">
        <v>129</v>
      </c>
      <c r="O20" s="17">
        <f t="shared" si="2"/>
        <v>77.51937984496125</v>
      </c>
    </row>
    <row r="21" spans="1:15" ht="16.5" customHeight="1" thickBot="1" thickTop="1">
      <c r="A21" s="18" t="s">
        <v>22</v>
      </c>
      <c r="B21" s="33">
        <v>6</v>
      </c>
      <c r="C21" s="33">
        <v>1</v>
      </c>
      <c r="D21" s="33">
        <v>179</v>
      </c>
      <c r="E21" s="33"/>
      <c r="F21" s="33">
        <v>58</v>
      </c>
      <c r="G21" s="33"/>
      <c r="H21" s="33">
        <v>7</v>
      </c>
      <c r="I21" s="34"/>
      <c r="J21" s="38">
        <f t="shared" si="0"/>
        <v>251</v>
      </c>
      <c r="K21" s="32">
        <v>279</v>
      </c>
      <c r="L21" s="17">
        <f t="shared" si="1"/>
        <v>89.96415770609319</v>
      </c>
      <c r="M21" s="30">
        <v>1068</v>
      </c>
      <c r="N21" s="30">
        <v>1148</v>
      </c>
      <c r="O21" s="17">
        <f t="shared" si="2"/>
        <v>93.03135888501743</v>
      </c>
    </row>
    <row r="22" spans="1:15" ht="16.5" customHeight="1" thickBot="1" thickTop="1">
      <c r="A22" s="39" t="s">
        <v>23</v>
      </c>
      <c r="B22" s="38">
        <f aca="true" t="shared" si="3" ref="B22:K22">SUM(B8:B21)</f>
        <v>311</v>
      </c>
      <c r="C22" s="38">
        <f t="shared" si="3"/>
        <v>35</v>
      </c>
      <c r="D22" s="38">
        <f t="shared" si="3"/>
        <v>1617</v>
      </c>
      <c r="E22" s="38">
        <f t="shared" si="3"/>
        <v>358</v>
      </c>
      <c r="F22" s="38">
        <f t="shared" si="3"/>
        <v>2175</v>
      </c>
      <c r="G22" s="38">
        <f t="shared" si="3"/>
        <v>0</v>
      </c>
      <c r="H22" s="38">
        <f t="shared" si="3"/>
        <v>128</v>
      </c>
      <c r="I22" s="38">
        <f t="shared" si="3"/>
        <v>32</v>
      </c>
      <c r="J22" s="38">
        <f t="shared" si="3"/>
        <v>4656</v>
      </c>
      <c r="K22" s="32">
        <f t="shared" si="3"/>
        <v>5591</v>
      </c>
      <c r="L22" s="17">
        <f t="shared" si="1"/>
        <v>83.27669468789125</v>
      </c>
      <c r="M22" s="30">
        <f>SUM(M8:M21)</f>
        <v>19703</v>
      </c>
      <c r="N22" s="30">
        <f>SUM(N8:N21)</f>
        <v>21199</v>
      </c>
      <c r="O22" s="17">
        <f t="shared" si="2"/>
        <v>92.9430633520449</v>
      </c>
    </row>
    <row r="23" spans="1:10" ht="16.5" customHeight="1" thickTop="1">
      <c r="A23" s="21" t="s">
        <v>24</v>
      </c>
      <c r="B23" s="35">
        <v>332</v>
      </c>
      <c r="C23" s="35">
        <v>271</v>
      </c>
      <c r="D23" s="35">
        <v>1795</v>
      </c>
      <c r="E23" s="35">
        <v>415</v>
      </c>
      <c r="F23" s="35">
        <v>2587</v>
      </c>
      <c r="G23" s="35">
        <v>1</v>
      </c>
      <c r="H23" s="35">
        <v>159</v>
      </c>
      <c r="I23" s="35">
        <v>31</v>
      </c>
      <c r="J23" s="35">
        <f>SUM(B23:I23)</f>
        <v>5591</v>
      </c>
    </row>
    <row r="24" spans="1:10" ht="16.5" customHeight="1">
      <c r="A24" s="22" t="s">
        <v>25</v>
      </c>
      <c r="B24" s="23">
        <f aca="true" t="shared" si="4" ref="B24:J24">B22/B23*100</f>
        <v>93.67469879518072</v>
      </c>
      <c r="C24" s="23">
        <f t="shared" si="4"/>
        <v>12.915129151291513</v>
      </c>
      <c r="D24" s="23">
        <f t="shared" si="4"/>
        <v>90.08356545961003</v>
      </c>
      <c r="E24" s="23">
        <f t="shared" si="4"/>
        <v>86.26506024096385</v>
      </c>
      <c r="F24" s="23">
        <f t="shared" si="4"/>
        <v>84.0742172400464</v>
      </c>
      <c r="G24" s="23">
        <f t="shared" si="4"/>
        <v>0</v>
      </c>
      <c r="H24" s="23">
        <f t="shared" si="4"/>
        <v>80.50314465408806</v>
      </c>
      <c r="I24" s="23">
        <f t="shared" si="4"/>
        <v>103.2258064516129</v>
      </c>
      <c r="J24" s="23">
        <f t="shared" si="4"/>
        <v>83.27669468789125</v>
      </c>
    </row>
    <row r="25" spans="1:10" ht="16.5" customHeight="1">
      <c r="A25" s="9" t="s">
        <v>26</v>
      </c>
      <c r="B25" s="36">
        <v>360</v>
      </c>
      <c r="C25" s="36">
        <v>33</v>
      </c>
      <c r="D25" s="36">
        <v>2475</v>
      </c>
      <c r="E25" s="36">
        <v>483</v>
      </c>
      <c r="F25" s="36">
        <v>3718</v>
      </c>
      <c r="G25" s="36"/>
      <c r="H25" s="36">
        <v>232</v>
      </c>
      <c r="I25" s="36">
        <v>17</v>
      </c>
      <c r="J25" s="36">
        <f>SUM(B25:I25)</f>
        <v>7318</v>
      </c>
    </row>
    <row r="26" spans="1:10" ht="16.5" customHeight="1">
      <c r="A26" s="22" t="s">
        <v>27</v>
      </c>
      <c r="B26" s="1">
        <f aca="true" t="shared" si="5" ref="B26:J26">B22/B25*100</f>
        <v>86.38888888888889</v>
      </c>
      <c r="C26" s="1">
        <f t="shared" si="5"/>
        <v>106.06060606060606</v>
      </c>
      <c r="D26" s="1">
        <f t="shared" si="5"/>
        <v>65.33333333333333</v>
      </c>
      <c r="E26" s="1">
        <f t="shared" si="5"/>
        <v>74.12008281573499</v>
      </c>
      <c r="F26" s="1">
        <f t="shared" si="5"/>
        <v>58.49919311457773</v>
      </c>
      <c r="G26" s="1"/>
      <c r="H26" s="1">
        <f t="shared" si="5"/>
        <v>55.172413793103445</v>
      </c>
      <c r="I26" s="1">
        <f t="shared" si="5"/>
        <v>188.23529411764704</v>
      </c>
      <c r="J26" s="1">
        <f t="shared" si="5"/>
        <v>63.62394096747745</v>
      </c>
    </row>
    <row r="27" spans="1:10" ht="16.5" customHeight="1">
      <c r="A27" s="25" t="s">
        <v>28</v>
      </c>
      <c r="B27" s="36">
        <v>1051</v>
      </c>
      <c r="C27" s="36">
        <v>120</v>
      </c>
      <c r="D27" s="36">
        <v>6673</v>
      </c>
      <c r="E27" s="36">
        <v>1401</v>
      </c>
      <c r="F27" s="36">
        <v>9736</v>
      </c>
      <c r="G27" s="36"/>
      <c r="H27" s="36">
        <v>629</v>
      </c>
      <c r="I27" s="36">
        <v>93</v>
      </c>
      <c r="J27" s="36">
        <f>SUM(B27:I27)</f>
        <v>19703</v>
      </c>
    </row>
    <row r="28" spans="1:10" ht="16.5" customHeight="1">
      <c r="A28" s="10" t="s">
        <v>29</v>
      </c>
      <c r="B28" s="37">
        <v>1085</v>
      </c>
      <c r="C28" s="37">
        <v>380</v>
      </c>
      <c r="D28" s="37">
        <v>7069</v>
      </c>
      <c r="E28" s="37">
        <v>1471</v>
      </c>
      <c r="F28" s="37">
        <v>10483</v>
      </c>
      <c r="G28" s="37">
        <v>2</v>
      </c>
      <c r="H28" s="37">
        <v>594</v>
      </c>
      <c r="I28" s="37">
        <v>115</v>
      </c>
      <c r="J28" s="37">
        <f>SUM(B28:I28)</f>
        <v>21199</v>
      </c>
    </row>
    <row r="29" spans="1:10" ht="16.5" customHeight="1">
      <c r="A29" s="22" t="s">
        <v>30</v>
      </c>
      <c r="B29" s="1">
        <f aca="true" t="shared" si="6" ref="B29:J29">B27/B28*100</f>
        <v>96.86635944700461</v>
      </c>
      <c r="C29" s="1">
        <f t="shared" si="6"/>
        <v>31.57894736842105</v>
      </c>
      <c r="D29" s="1">
        <f t="shared" si="6"/>
        <v>94.39807610694582</v>
      </c>
      <c r="E29" s="1">
        <f t="shared" si="6"/>
        <v>95.24133242692047</v>
      </c>
      <c r="F29" s="1">
        <f t="shared" si="6"/>
        <v>92.87417723933989</v>
      </c>
      <c r="G29" s="1">
        <f t="shared" si="6"/>
        <v>0</v>
      </c>
      <c r="H29" s="1">
        <f t="shared" si="6"/>
        <v>105.89225589225589</v>
      </c>
      <c r="I29" s="1">
        <f t="shared" si="6"/>
        <v>80.8695652173913</v>
      </c>
      <c r="J29" s="1">
        <f t="shared" si="6"/>
        <v>92.9430633520449</v>
      </c>
    </row>
  </sheetData>
  <sheetProtection/>
  <mergeCells count="13">
    <mergeCell ref="J5:J7"/>
    <mergeCell ref="K6:K7"/>
    <mergeCell ref="L6:L7"/>
    <mergeCell ref="M6:M7"/>
    <mergeCell ref="N6:N7"/>
    <mergeCell ref="O6:O7"/>
    <mergeCell ref="A3:B3"/>
    <mergeCell ref="A1:O1"/>
    <mergeCell ref="F2:I2"/>
    <mergeCell ref="N4:O4"/>
    <mergeCell ref="K5:L5"/>
    <mergeCell ref="M5:O5"/>
    <mergeCell ref="C5:C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6:9" ht="13.5">
      <c r="F2" s="42" t="s">
        <v>52</v>
      </c>
      <c r="G2" s="42"/>
      <c r="H2" s="42"/>
      <c r="I2" s="42"/>
    </row>
    <row r="3" spans="1:2" ht="13.5">
      <c r="A3" s="40" t="s">
        <v>72</v>
      </c>
      <c r="B3" s="40"/>
    </row>
    <row r="4" spans="1:15" ht="14.25" thickBot="1">
      <c r="A4" s="29"/>
      <c r="B4" s="29"/>
      <c r="N4" s="43"/>
      <c r="O4" s="43"/>
    </row>
    <row r="5" spans="1:15" ht="15" thickBot="1" thickTop="1">
      <c r="A5" s="26" t="s">
        <v>49</v>
      </c>
      <c r="B5" s="3" t="s">
        <v>44</v>
      </c>
      <c r="C5" s="46" t="s">
        <v>54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8" t="s">
        <v>7</v>
      </c>
      <c r="K5" s="44" t="s">
        <v>8</v>
      </c>
      <c r="L5" s="45"/>
      <c r="M5" s="45" t="s">
        <v>10</v>
      </c>
      <c r="N5" s="45"/>
      <c r="O5" s="45"/>
    </row>
    <row r="6" spans="1:15" ht="15" thickBot="1" thickTop="1">
      <c r="A6" s="27"/>
      <c r="B6" s="5" t="s">
        <v>45</v>
      </c>
      <c r="C6" s="47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8"/>
      <c r="K6" s="44" t="s">
        <v>9</v>
      </c>
      <c r="L6" s="45" t="s">
        <v>55</v>
      </c>
      <c r="M6" s="45" t="s">
        <v>11</v>
      </c>
      <c r="N6" s="45" t="s">
        <v>12</v>
      </c>
      <c r="O6" s="45" t="s">
        <v>56</v>
      </c>
    </row>
    <row r="7" spans="1:15" ht="15" thickBot="1" thickTop="1">
      <c r="A7" s="28" t="s">
        <v>57</v>
      </c>
      <c r="B7" s="7" t="s">
        <v>58</v>
      </c>
      <c r="C7" s="11" t="s">
        <v>0</v>
      </c>
      <c r="D7" s="11" t="s">
        <v>1</v>
      </c>
      <c r="E7" s="11" t="s">
        <v>3</v>
      </c>
      <c r="F7" s="11" t="s">
        <v>59</v>
      </c>
      <c r="G7" s="11" t="s">
        <v>60</v>
      </c>
      <c r="H7" s="11" t="s">
        <v>61</v>
      </c>
      <c r="I7" s="8" t="s">
        <v>62</v>
      </c>
      <c r="J7" s="48"/>
      <c r="K7" s="44"/>
      <c r="L7" s="45"/>
      <c r="M7" s="45"/>
      <c r="N7" s="45"/>
      <c r="O7" s="45"/>
    </row>
    <row r="8" spans="1:15" ht="16.5" customHeight="1" thickBot="1" thickTop="1">
      <c r="A8" s="13" t="s">
        <v>63</v>
      </c>
      <c r="B8" s="30"/>
      <c r="C8" s="30"/>
      <c r="D8" s="30"/>
      <c r="E8" s="30"/>
      <c r="F8" s="30">
        <v>33</v>
      </c>
      <c r="G8" s="30"/>
      <c r="H8" s="30"/>
      <c r="I8" s="31"/>
      <c r="J8" s="38">
        <f aca="true" t="shared" si="0" ref="J8:J21">SUM(B8:I8)</f>
        <v>33</v>
      </c>
      <c r="K8" s="32">
        <v>30</v>
      </c>
      <c r="L8" s="17">
        <f aca="true" t="shared" si="1" ref="L8:L22">J8/K8*100</f>
        <v>110.00000000000001</v>
      </c>
      <c r="M8" s="30">
        <v>188</v>
      </c>
      <c r="N8" s="30">
        <v>206</v>
      </c>
      <c r="O8" s="17">
        <f aca="true" t="shared" si="2" ref="O8:O22">M8/N8*100</f>
        <v>91.2621359223301</v>
      </c>
    </row>
    <row r="9" spans="1:15" ht="16.5" customHeight="1" thickBot="1" thickTop="1">
      <c r="A9" s="13" t="s">
        <v>14</v>
      </c>
      <c r="B9" s="30"/>
      <c r="C9" s="30"/>
      <c r="D9" s="30">
        <v>65</v>
      </c>
      <c r="E9" s="30">
        <v>1</v>
      </c>
      <c r="F9" s="30">
        <v>149</v>
      </c>
      <c r="G9" s="30"/>
      <c r="H9" s="30"/>
      <c r="I9" s="31"/>
      <c r="J9" s="38">
        <f t="shared" si="0"/>
        <v>215</v>
      </c>
      <c r="K9" s="32">
        <v>240</v>
      </c>
      <c r="L9" s="17">
        <f t="shared" si="1"/>
        <v>89.58333333333334</v>
      </c>
      <c r="M9" s="30">
        <v>1306</v>
      </c>
      <c r="N9" s="30">
        <v>1381</v>
      </c>
      <c r="O9" s="17">
        <f t="shared" si="2"/>
        <v>94.5691527878349</v>
      </c>
    </row>
    <row r="10" spans="1:15" ht="16.5" customHeight="1" thickBot="1" thickTop="1">
      <c r="A10" s="13" t="s">
        <v>15</v>
      </c>
      <c r="B10" s="30">
        <v>22</v>
      </c>
      <c r="C10" s="30">
        <v>3</v>
      </c>
      <c r="D10" s="30"/>
      <c r="E10" s="30">
        <v>1</v>
      </c>
      <c r="F10" s="30"/>
      <c r="G10" s="30"/>
      <c r="H10" s="30">
        <v>13</v>
      </c>
      <c r="I10" s="31"/>
      <c r="J10" s="38">
        <f t="shared" si="0"/>
        <v>39</v>
      </c>
      <c r="K10" s="32">
        <v>78</v>
      </c>
      <c r="L10" s="17">
        <f t="shared" si="1"/>
        <v>50</v>
      </c>
      <c r="M10" s="30">
        <v>278</v>
      </c>
      <c r="N10" s="30">
        <v>395</v>
      </c>
      <c r="O10" s="17">
        <f t="shared" si="2"/>
        <v>70.37974683544303</v>
      </c>
    </row>
    <row r="11" spans="1:15" ht="16.5" customHeight="1" thickBot="1" thickTop="1">
      <c r="A11" s="13" t="s">
        <v>16</v>
      </c>
      <c r="B11" s="30"/>
      <c r="C11" s="30"/>
      <c r="D11" s="30">
        <v>260</v>
      </c>
      <c r="E11" s="30">
        <v>3</v>
      </c>
      <c r="F11" s="30">
        <v>349</v>
      </c>
      <c r="G11" s="30"/>
      <c r="H11" s="30">
        <v>4</v>
      </c>
      <c r="I11" s="31"/>
      <c r="J11" s="38">
        <f t="shared" si="0"/>
        <v>616</v>
      </c>
      <c r="K11" s="32">
        <v>614</v>
      </c>
      <c r="L11" s="17">
        <f t="shared" si="1"/>
        <v>100.3257328990228</v>
      </c>
      <c r="M11" s="30">
        <v>3242</v>
      </c>
      <c r="N11" s="30">
        <v>3304</v>
      </c>
      <c r="O11" s="17">
        <f t="shared" si="2"/>
        <v>98.12348668280872</v>
      </c>
    </row>
    <row r="12" spans="1:15" ht="16.5" customHeight="1" thickBot="1" thickTop="1">
      <c r="A12" s="13" t="s">
        <v>64</v>
      </c>
      <c r="B12" s="30">
        <v>45</v>
      </c>
      <c r="C12" s="30">
        <v>3</v>
      </c>
      <c r="D12" s="30">
        <v>22</v>
      </c>
      <c r="E12" s="30">
        <v>52</v>
      </c>
      <c r="F12" s="30">
        <v>3</v>
      </c>
      <c r="G12" s="30"/>
      <c r="H12" s="30">
        <v>30</v>
      </c>
      <c r="I12" s="31"/>
      <c r="J12" s="38">
        <f t="shared" si="0"/>
        <v>155</v>
      </c>
      <c r="K12" s="32">
        <v>184</v>
      </c>
      <c r="L12" s="17">
        <f t="shared" si="1"/>
        <v>84.23913043478261</v>
      </c>
      <c r="M12" s="30">
        <v>837</v>
      </c>
      <c r="N12" s="30">
        <v>1024</v>
      </c>
      <c r="O12" s="17">
        <f t="shared" si="2"/>
        <v>81.73828125</v>
      </c>
    </row>
    <row r="13" spans="1:15" ht="16.5" customHeight="1" thickBot="1" thickTop="1">
      <c r="A13" s="13" t="s">
        <v>65</v>
      </c>
      <c r="B13" s="30">
        <v>5</v>
      </c>
      <c r="C13" s="30"/>
      <c r="D13" s="30">
        <v>50</v>
      </c>
      <c r="E13" s="30">
        <v>28</v>
      </c>
      <c r="F13" s="30">
        <v>69</v>
      </c>
      <c r="G13" s="30"/>
      <c r="H13" s="30">
        <v>2</v>
      </c>
      <c r="I13" s="31"/>
      <c r="J13" s="38">
        <f t="shared" si="0"/>
        <v>154</v>
      </c>
      <c r="K13" s="32">
        <v>149</v>
      </c>
      <c r="L13" s="17">
        <f t="shared" si="1"/>
        <v>103.35570469798658</v>
      </c>
      <c r="M13" s="30">
        <v>743</v>
      </c>
      <c r="N13" s="30">
        <v>794</v>
      </c>
      <c r="O13" s="17">
        <f t="shared" si="2"/>
        <v>93.57682619647355</v>
      </c>
    </row>
    <row r="14" spans="1:15" ht="16.5" customHeight="1" thickBot="1" thickTop="1">
      <c r="A14" s="13" t="s">
        <v>17</v>
      </c>
      <c r="B14" s="30">
        <v>3</v>
      </c>
      <c r="C14" s="30"/>
      <c r="D14" s="30">
        <v>199</v>
      </c>
      <c r="E14" s="30">
        <v>11</v>
      </c>
      <c r="F14" s="30">
        <v>140</v>
      </c>
      <c r="G14" s="30"/>
      <c r="H14" s="30">
        <v>6</v>
      </c>
      <c r="I14" s="31">
        <v>2</v>
      </c>
      <c r="J14" s="38">
        <f t="shared" si="0"/>
        <v>361</v>
      </c>
      <c r="K14" s="32">
        <v>351</v>
      </c>
      <c r="L14" s="17">
        <f t="shared" si="1"/>
        <v>102.84900284900284</v>
      </c>
      <c r="M14" s="30">
        <v>1726</v>
      </c>
      <c r="N14" s="30">
        <v>2031</v>
      </c>
      <c r="O14" s="17">
        <f t="shared" si="2"/>
        <v>84.98276710979813</v>
      </c>
    </row>
    <row r="15" spans="1:15" ht="16.5" customHeight="1" thickBot="1" thickTop="1">
      <c r="A15" s="13" t="s">
        <v>18</v>
      </c>
      <c r="B15" s="30">
        <v>52</v>
      </c>
      <c r="C15" s="30">
        <v>6</v>
      </c>
      <c r="D15" s="30"/>
      <c r="E15" s="30">
        <v>37</v>
      </c>
      <c r="F15" s="30"/>
      <c r="G15" s="30"/>
      <c r="H15" s="30">
        <v>21</v>
      </c>
      <c r="I15" s="31"/>
      <c r="J15" s="38">
        <f t="shared" si="0"/>
        <v>116</v>
      </c>
      <c r="K15" s="32">
        <v>135</v>
      </c>
      <c r="L15" s="17">
        <f t="shared" si="1"/>
        <v>85.92592592592592</v>
      </c>
      <c r="M15" s="30">
        <v>621</v>
      </c>
      <c r="N15" s="30">
        <v>681</v>
      </c>
      <c r="O15" s="17">
        <f t="shared" si="2"/>
        <v>91.18942731277532</v>
      </c>
    </row>
    <row r="16" spans="1:15" ht="16.5" customHeight="1" thickBot="1" thickTop="1">
      <c r="A16" s="13" t="s">
        <v>19</v>
      </c>
      <c r="B16" s="30">
        <v>21</v>
      </c>
      <c r="C16" s="30">
        <v>4</v>
      </c>
      <c r="D16" s="30">
        <v>316</v>
      </c>
      <c r="E16" s="30">
        <v>111</v>
      </c>
      <c r="F16" s="30">
        <v>449</v>
      </c>
      <c r="G16" s="30"/>
      <c r="H16" s="30">
        <v>11</v>
      </c>
      <c r="I16" s="31"/>
      <c r="J16" s="38">
        <f t="shared" si="0"/>
        <v>912</v>
      </c>
      <c r="K16" s="32">
        <v>984</v>
      </c>
      <c r="L16" s="17">
        <f t="shared" si="1"/>
        <v>92.6829268292683</v>
      </c>
      <c r="M16" s="30">
        <v>4639</v>
      </c>
      <c r="N16" s="30">
        <v>4911</v>
      </c>
      <c r="O16" s="17">
        <f t="shared" si="2"/>
        <v>94.46141315414376</v>
      </c>
    </row>
    <row r="17" spans="1:15" ht="16.5" customHeight="1" thickBot="1" thickTop="1">
      <c r="A17" s="13" t="s">
        <v>20</v>
      </c>
      <c r="B17" s="30">
        <v>43</v>
      </c>
      <c r="C17" s="30"/>
      <c r="D17" s="30"/>
      <c r="E17" s="30"/>
      <c r="F17" s="30"/>
      <c r="G17" s="30"/>
      <c r="H17" s="30">
        <v>19</v>
      </c>
      <c r="I17" s="31"/>
      <c r="J17" s="38">
        <f t="shared" si="0"/>
        <v>62</v>
      </c>
      <c r="K17" s="32">
        <v>54</v>
      </c>
      <c r="L17" s="17">
        <f t="shared" si="1"/>
        <v>114.81481481481481</v>
      </c>
      <c r="M17" s="30">
        <v>245</v>
      </c>
      <c r="N17" s="30">
        <v>185</v>
      </c>
      <c r="O17" s="17">
        <f t="shared" si="2"/>
        <v>132.43243243243242</v>
      </c>
    </row>
    <row r="18" spans="1:15" ht="16.5" customHeight="1" thickBot="1" thickTop="1">
      <c r="A18" s="13" t="s">
        <v>66</v>
      </c>
      <c r="B18" s="30"/>
      <c r="C18" s="30"/>
      <c r="D18" s="30">
        <v>8</v>
      </c>
      <c r="E18" s="30"/>
      <c r="F18" s="30">
        <v>126</v>
      </c>
      <c r="G18" s="30"/>
      <c r="H18" s="30"/>
      <c r="I18" s="31"/>
      <c r="J18" s="38">
        <f t="shared" si="0"/>
        <v>134</v>
      </c>
      <c r="K18" s="32">
        <v>102</v>
      </c>
      <c r="L18" s="17">
        <f t="shared" si="1"/>
        <v>131.37254901960785</v>
      </c>
      <c r="M18" s="30">
        <v>610</v>
      </c>
      <c r="N18" s="30">
        <v>622</v>
      </c>
      <c r="O18" s="17">
        <f t="shared" si="2"/>
        <v>98.07073954983923</v>
      </c>
    </row>
    <row r="19" spans="1:15" ht="16.5" customHeight="1" thickBot="1" thickTop="1">
      <c r="A19" s="13" t="s">
        <v>67</v>
      </c>
      <c r="B19" s="30">
        <v>40</v>
      </c>
      <c r="C19" s="30">
        <v>6</v>
      </c>
      <c r="D19" s="30">
        <v>546</v>
      </c>
      <c r="E19" s="30">
        <v>132</v>
      </c>
      <c r="F19" s="30">
        <v>846</v>
      </c>
      <c r="G19" s="30"/>
      <c r="H19" s="30">
        <v>28</v>
      </c>
      <c r="I19" s="31"/>
      <c r="J19" s="38">
        <f t="shared" si="0"/>
        <v>1598</v>
      </c>
      <c r="K19" s="32">
        <v>1841</v>
      </c>
      <c r="L19" s="17">
        <f t="shared" si="1"/>
        <v>86.80065181966322</v>
      </c>
      <c r="M19" s="30">
        <v>8495</v>
      </c>
      <c r="N19" s="30">
        <v>9150</v>
      </c>
      <c r="O19" s="17">
        <f t="shared" si="2"/>
        <v>92.8415300546448</v>
      </c>
    </row>
    <row r="20" spans="1:15" ht="16.5" customHeight="1" thickBot="1" thickTop="1">
      <c r="A20" s="13" t="s">
        <v>21</v>
      </c>
      <c r="B20" s="30">
        <v>4</v>
      </c>
      <c r="C20" s="30"/>
      <c r="D20" s="30">
        <v>2</v>
      </c>
      <c r="E20" s="30"/>
      <c r="F20" s="30"/>
      <c r="G20" s="30"/>
      <c r="H20" s="30">
        <v>10</v>
      </c>
      <c r="I20" s="31">
        <v>15</v>
      </c>
      <c r="J20" s="38">
        <f t="shared" si="0"/>
        <v>31</v>
      </c>
      <c r="K20" s="32">
        <v>25</v>
      </c>
      <c r="L20" s="17">
        <f t="shared" si="1"/>
        <v>124</v>
      </c>
      <c r="M20" s="30">
        <v>131</v>
      </c>
      <c r="N20" s="30">
        <v>154</v>
      </c>
      <c r="O20" s="17">
        <f t="shared" si="2"/>
        <v>85.06493506493507</v>
      </c>
    </row>
    <row r="21" spans="1:15" ht="16.5" customHeight="1" thickBot="1" thickTop="1">
      <c r="A21" s="18" t="s">
        <v>22</v>
      </c>
      <c r="B21" s="33">
        <v>13</v>
      </c>
      <c r="C21" s="33"/>
      <c r="D21" s="33">
        <v>186</v>
      </c>
      <c r="E21" s="33"/>
      <c r="F21" s="33">
        <v>71</v>
      </c>
      <c r="G21" s="33"/>
      <c r="H21" s="33">
        <v>12</v>
      </c>
      <c r="I21" s="34"/>
      <c r="J21" s="38">
        <f t="shared" si="0"/>
        <v>282</v>
      </c>
      <c r="K21" s="32">
        <v>307</v>
      </c>
      <c r="L21" s="17">
        <f t="shared" si="1"/>
        <v>91.85667752442997</v>
      </c>
      <c r="M21" s="30">
        <v>1350</v>
      </c>
      <c r="N21" s="30">
        <v>1455</v>
      </c>
      <c r="O21" s="17">
        <f t="shared" si="2"/>
        <v>92.78350515463917</v>
      </c>
    </row>
    <row r="22" spans="1:15" ht="16.5" customHeight="1" thickBot="1" thickTop="1">
      <c r="A22" s="39" t="s">
        <v>23</v>
      </c>
      <c r="B22" s="38">
        <f aca="true" t="shared" si="3" ref="B22:K22">SUM(B8:B21)</f>
        <v>248</v>
      </c>
      <c r="C22" s="38">
        <f t="shared" si="3"/>
        <v>22</v>
      </c>
      <c r="D22" s="38">
        <f t="shared" si="3"/>
        <v>1654</v>
      </c>
      <c r="E22" s="38">
        <f t="shared" si="3"/>
        <v>376</v>
      </c>
      <c r="F22" s="38">
        <f t="shared" si="3"/>
        <v>2235</v>
      </c>
      <c r="G22" s="38">
        <f t="shared" si="3"/>
        <v>0</v>
      </c>
      <c r="H22" s="38">
        <f t="shared" si="3"/>
        <v>156</v>
      </c>
      <c r="I22" s="38">
        <f t="shared" si="3"/>
        <v>17</v>
      </c>
      <c r="J22" s="38">
        <f t="shared" si="3"/>
        <v>4708</v>
      </c>
      <c r="K22" s="32">
        <f t="shared" si="3"/>
        <v>5094</v>
      </c>
      <c r="L22" s="17">
        <f t="shared" si="1"/>
        <v>92.42245779348252</v>
      </c>
      <c r="M22" s="30">
        <f>SUM(M8:M21)</f>
        <v>24411</v>
      </c>
      <c r="N22" s="30">
        <f>SUM(N8:N21)</f>
        <v>26293</v>
      </c>
      <c r="O22" s="17">
        <f t="shared" si="2"/>
        <v>92.84220134636595</v>
      </c>
    </row>
    <row r="23" spans="1:10" ht="16.5" customHeight="1" thickTop="1">
      <c r="A23" s="21" t="s">
        <v>24</v>
      </c>
      <c r="B23" s="35">
        <v>307</v>
      </c>
      <c r="C23" s="35">
        <v>20</v>
      </c>
      <c r="D23" s="35">
        <v>1635</v>
      </c>
      <c r="E23" s="35">
        <v>440</v>
      </c>
      <c r="F23" s="35">
        <v>2506</v>
      </c>
      <c r="G23" s="35">
        <v>1</v>
      </c>
      <c r="H23" s="35">
        <v>160</v>
      </c>
      <c r="I23" s="35">
        <v>25</v>
      </c>
      <c r="J23" s="35">
        <f>SUM(B23:I23)</f>
        <v>5094</v>
      </c>
    </row>
    <row r="24" spans="1:10" ht="16.5" customHeight="1">
      <c r="A24" s="22" t="s">
        <v>25</v>
      </c>
      <c r="B24" s="23">
        <f aca="true" t="shared" si="4" ref="B24:J24">B22/B23*100</f>
        <v>80.78175895765473</v>
      </c>
      <c r="C24" s="23">
        <f t="shared" si="4"/>
        <v>110.00000000000001</v>
      </c>
      <c r="D24" s="23">
        <f t="shared" si="4"/>
        <v>101.16207951070338</v>
      </c>
      <c r="E24" s="23">
        <f t="shared" si="4"/>
        <v>85.45454545454545</v>
      </c>
      <c r="F24" s="23">
        <f t="shared" si="4"/>
        <v>89.18595371109338</v>
      </c>
      <c r="G24" s="23">
        <f t="shared" si="4"/>
        <v>0</v>
      </c>
      <c r="H24" s="23">
        <f t="shared" si="4"/>
        <v>97.5</v>
      </c>
      <c r="I24" s="23">
        <f t="shared" si="4"/>
        <v>68</v>
      </c>
      <c r="J24" s="23">
        <f t="shared" si="4"/>
        <v>92.42245779348252</v>
      </c>
    </row>
    <row r="25" spans="1:10" ht="16.5" customHeight="1">
      <c r="A25" s="9" t="s">
        <v>26</v>
      </c>
      <c r="B25" s="36">
        <v>311</v>
      </c>
      <c r="C25" s="36">
        <v>35</v>
      </c>
      <c r="D25" s="36">
        <v>1617</v>
      </c>
      <c r="E25" s="36">
        <v>358</v>
      </c>
      <c r="F25" s="36">
        <v>2175</v>
      </c>
      <c r="G25" s="36"/>
      <c r="H25" s="36">
        <v>128</v>
      </c>
      <c r="I25" s="36">
        <v>32</v>
      </c>
      <c r="J25" s="36">
        <f>SUM(B25:I25)</f>
        <v>4656</v>
      </c>
    </row>
    <row r="26" spans="1:10" ht="16.5" customHeight="1">
      <c r="A26" s="22" t="s">
        <v>27</v>
      </c>
      <c r="B26" s="1">
        <f aca="true" t="shared" si="5" ref="B26:J26">B22/B25*100</f>
        <v>79.7427652733119</v>
      </c>
      <c r="C26" s="1">
        <f t="shared" si="5"/>
        <v>62.857142857142854</v>
      </c>
      <c r="D26" s="1">
        <f t="shared" si="5"/>
        <v>102.28818800247372</v>
      </c>
      <c r="E26" s="1">
        <f t="shared" si="5"/>
        <v>105.02793296089385</v>
      </c>
      <c r="F26" s="1">
        <f t="shared" si="5"/>
        <v>102.75862068965517</v>
      </c>
      <c r="G26" s="1"/>
      <c r="H26" s="1">
        <f t="shared" si="5"/>
        <v>121.875</v>
      </c>
      <c r="I26" s="1">
        <f t="shared" si="5"/>
        <v>53.125</v>
      </c>
      <c r="J26" s="1">
        <f t="shared" si="5"/>
        <v>101.1168384879725</v>
      </c>
    </row>
    <row r="27" spans="1:10" ht="16.5" customHeight="1">
      <c r="A27" s="25" t="s">
        <v>28</v>
      </c>
      <c r="B27" s="36">
        <v>1299</v>
      </c>
      <c r="C27" s="36">
        <v>142</v>
      </c>
      <c r="D27" s="36">
        <v>8327</v>
      </c>
      <c r="E27" s="36">
        <v>1777</v>
      </c>
      <c r="F27" s="36">
        <v>11971</v>
      </c>
      <c r="G27" s="36"/>
      <c r="H27" s="36">
        <v>785</v>
      </c>
      <c r="I27" s="36">
        <v>110</v>
      </c>
      <c r="J27" s="36">
        <f>SUM(B27:I27)</f>
        <v>24411</v>
      </c>
    </row>
    <row r="28" spans="1:10" ht="16.5" customHeight="1">
      <c r="A28" s="10" t="s">
        <v>29</v>
      </c>
      <c r="B28" s="37">
        <v>1392</v>
      </c>
      <c r="C28" s="37">
        <v>400</v>
      </c>
      <c r="D28" s="37">
        <v>8704</v>
      </c>
      <c r="E28" s="37">
        <v>1911</v>
      </c>
      <c r="F28" s="37">
        <v>12989</v>
      </c>
      <c r="G28" s="37">
        <v>3</v>
      </c>
      <c r="H28" s="37">
        <v>754</v>
      </c>
      <c r="I28" s="37">
        <v>140</v>
      </c>
      <c r="J28" s="37">
        <f>SUM(B28:I28)</f>
        <v>26293</v>
      </c>
    </row>
    <row r="29" spans="1:10" ht="16.5" customHeight="1">
      <c r="A29" s="22" t="s">
        <v>30</v>
      </c>
      <c r="B29" s="1">
        <f aca="true" t="shared" si="6" ref="B29:J29">B27/B28*100</f>
        <v>93.31896551724138</v>
      </c>
      <c r="C29" s="1">
        <f t="shared" si="6"/>
        <v>35.5</v>
      </c>
      <c r="D29" s="1">
        <f t="shared" si="6"/>
        <v>95.66865808823529</v>
      </c>
      <c r="E29" s="1">
        <f t="shared" si="6"/>
        <v>92.98796441653585</v>
      </c>
      <c r="F29" s="1">
        <f t="shared" si="6"/>
        <v>92.16259912233429</v>
      </c>
      <c r="G29" s="1">
        <f t="shared" si="6"/>
        <v>0</v>
      </c>
      <c r="H29" s="1">
        <f t="shared" si="6"/>
        <v>104.11140583554376</v>
      </c>
      <c r="I29" s="1">
        <f t="shared" si="6"/>
        <v>78.57142857142857</v>
      </c>
      <c r="J29" s="1">
        <f t="shared" si="6"/>
        <v>92.84220134636595</v>
      </c>
    </row>
  </sheetData>
  <sheetProtection/>
  <mergeCells count="13">
    <mergeCell ref="J5:J7"/>
    <mergeCell ref="K6:K7"/>
    <mergeCell ref="L6:L7"/>
    <mergeCell ref="M6:M7"/>
    <mergeCell ref="N6:N7"/>
    <mergeCell ref="O6:O7"/>
    <mergeCell ref="A3:B3"/>
    <mergeCell ref="A1:O1"/>
    <mergeCell ref="F2:I2"/>
    <mergeCell ref="N4:O4"/>
    <mergeCell ref="K5:L5"/>
    <mergeCell ref="M5:O5"/>
    <mergeCell ref="C5:C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6:9" ht="13.5">
      <c r="F2" s="42" t="s">
        <v>52</v>
      </c>
      <c r="G2" s="42"/>
      <c r="H2" s="42"/>
      <c r="I2" s="42"/>
    </row>
    <row r="3" spans="1:2" ht="13.5">
      <c r="A3" s="40" t="s">
        <v>73</v>
      </c>
      <c r="B3" s="40"/>
    </row>
    <row r="4" spans="1:15" ht="14.25" thickBot="1">
      <c r="A4" s="29"/>
      <c r="B4" s="29"/>
      <c r="N4" s="43"/>
      <c r="O4" s="43"/>
    </row>
    <row r="5" spans="1:15" ht="15" thickBot="1" thickTop="1">
      <c r="A5" s="26" t="s">
        <v>49</v>
      </c>
      <c r="B5" s="3" t="s">
        <v>44</v>
      </c>
      <c r="C5" s="46" t="s">
        <v>54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8" t="s">
        <v>7</v>
      </c>
      <c r="K5" s="44" t="s">
        <v>8</v>
      </c>
      <c r="L5" s="45"/>
      <c r="M5" s="45" t="s">
        <v>10</v>
      </c>
      <c r="N5" s="45"/>
      <c r="O5" s="45"/>
    </row>
    <row r="6" spans="1:15" ht="15" thickBot="1" thickTop="1">
      <c r="A6" s="27"/>
      <c r="B6" s="5" t="s">
        <v>45</v>
      </c>
      <c r="C6" s="47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8"/>
      <c r="K6" s="44" t="s">
        <v>9</v>
      </c>
      <c r="L6" s="45" t="s">
        <v>55</v>
      </c>
      <c r="M6" s="45" t="s">
        <v>11</v>
      </c>
      <c r="N6" s="45" t="s">
        <v>12</v>
      </c>
      <c r="O6" s="45" t="s">
        <v>56</v>
      </c>
    </row>
    <row r="7" spans="1:15" ht="15" thickBot="1" thickTop="1">
      <c r="A7" s="28" t="s">
        <v>57</v>
      </c>
      <c r="B7" s="7" t="s">
        <v>58</v>
      </c>
      <c r="C7" s="11" t="s">
        <v>0</v>
      </c>
      <c r="D7" s="11" t="s">
        <v>1</v>
      </c>
      <c r="E7" s="11" t="s">
        <v>3</v>
      </c>
      <c r="F7" s="11" t="s">
        <v>59</v>
      </c>
      <c r="G7" s="11" t="s">
        <v>60</v>
      </c>
      <c r="H7" s="11" t="s">
        <v>61</v>
      </c>
      <c r="I7" s="8" t="s">
        <v>62</v>
      </c>
      <c r="J7" s="48"/>
      <c r="K7" s="44"/>
      <c r="L7" s="45"/>
      <c r="M7" s="45"/>
      <c r="N7" s="45"/>
      <c r="O7" s="45"/>
    </row>
    <row r="8" spans="1:15" ht="16.5" customHeight="1" thickBot="1" thickTop="1">
      <c r="A8" s="13" t="s">
        <v>63</v>
      </c>
      <c r="B8" s="30"/>
      <c r="C8" s="30"/>
      <c r="D8" s="30">
        <v>2</v>
      </c>
      <c r="E8" s="30"/>
      <c r="F8" s="30">
        <v>34</v>
      </c>
      <c r="G8" s="30"/>
      <c r="H8" s="30"/>
      <c r="I8" s="31"/>
      <c r="J8" s="38">
        <f aca="true" t="shared" si="0" ref="J8:J21">SUM(B8:I8)</f>
        <v>36</v>
      </c>
      <c r="K8" s="32">
        <v>45</v>
      </c>
      <c r="L8" s="17">
        <f aca="true" t="shared" si="1" ref="L8:L22">J8/K8*100</f>
        <v>80</v>
      </c>
      <c r="M8" s="30">
        <v>224</v>
      </c>
      <c r="N8" s="30">
        <v>251</v>
      </c>
      <c r="O8" s="17">
        <f aca="true" t="shared" si="2" ref="O8:O22">M8/N8*100</f>
        <v>89.2430278884462</v>
      </c>
    </row>
    <row r="9" spans="1:15" ht="16.5" customHeight="1" thickBot="1" thickTop="1">
      <c r="A9" s="13" t="s">
        <v>14</v>
      </c>
      <c r="B9" s="30"/>
      <c r="C9" s="30"/>
      <c r="D9" s="30">
        <v>63</v>
      </c>
      <c r="E9" s="30">
        <v>1</v>
      </c>
      <c r="F9" s="30">
        <v>159</v>
      </c>
      <c r="G9" s="30"/>
      <c r="H9" s="30"/>
      <c r="I9" s="31"/>
      <c r="J9" s="38">
        <f t="shared" si="0"/>
        <v>223</v>
      </c>
      <c r="K9" s="32">
        <v>290</v>
      </c>
      <c r="L9" s="17">
        <f t="shared" si="1"/>
        <v>76.89655172413794</v>
      </c>
      <c r="M9" s="30">
        <v>1529</v>
      </c>
      <c r="N9" s="30">
        <v>1671</v>
      </c>
      <c r="O9" s="17">
        <f t="shared" si="2"/>
        <v>91.50209455415919</v>
      </c>
    </row>
    <row r="10" spans="1:15" ht="16.5" customHeight="1" thickBot="1" thickTop="1">
      <c r="A10" s="13" t="s">
        <v>15</v>
      </c>
      <c r="B10" s="30">
        <v>49</v>
      </c>
      <c r="C10" s="30">
        <v>3</v>
      </c>
      <c r="D10" s="30"/>
      <c r="E10" s="30"/>
      <c r="F10" s="30"/>
      <c r="G10" s="30"/>
      <c r="H10" s="30">
        <v>23</v>
      </c>
      <c r="I10" s="31"/>
      <c r="J10" s="38">
        <f t="shared" si="0"/>
        <v>75</v>
      </c>
      <c r="K10" s="32">
        <v>49</v>
      </c>
      <c r="L10" s="17">
        <f t="shared" si="1"/>
        <v>153.0612244897959</v>
      </c>
      <c r="M10" s="30">
        <v>353</v>
      </c>
      <c r="N10" s="30">
        <v>444</v>
      </c>
      <c r="O10" s="17">
        <f t="shared" si="2"/>
        <v>79.5045045045045</v>
      </c>
    </row>
    <row r="11" spans="1:15" ht="16.5" customHeight="1" thickBot="1" thickTop="1">
      <c r="A11" s="13" t="s">
        <v>16</v>
      </c>
      <c r="B11" s="30"/>
      <c r="C11" s="30"/>
      <c r="D11" s="30">
        <v>224</v>
      </c>
      <c r="E11" s="30">
        <v>3</v>
      </c>
      <c r="F11" s="30">
        <v>371</v>
      </c>
      <c r="G11" s="30"/>
      <c r="H11" s="30"/>
      <c r="I11" s="31"/>
      <c r="J11" s="38">
        <f t="shared" si="0"/>
        <v>598</v>
      </c>
      <c r="K11" s="32">
        <v>693</v>
      </c>
      <c r="L11" s="17">
        <f t="shared" si="1"/>
        <v>86.2914862914863</v>
      </c>
      <c r="M11" s="30">
        <v>3840</v>
      </c>
      <c r="N11" s="30">
        <v>3997</v>
      </c>
      <c r="O11" s="17">
        <f t="shared" si="2"/>
        <v>96.0720540405304</v>
      </c>
    </row>
    <row r="12" spans="1:15" ht="16.5" customHeight="1" thickBot="1" thickTop="1">
      <c r="A12" s="13" t="s">
        <v>64</v>
      </c>
      <c r="B12" s="30">
        <v>64</v>
      </c>
      <c r="C12" s="30">
        <v>5</v>
      </c>
      <c r="D12" s="30">
        <v>17</v>
      </c>
      <c r="E12" s="30">
        <v>41</v>
      </c>
      <c r="F12" s="30"/>
      <c r="G12" s="30"/>
      <c r="H12" s="30">
        <v>37</v>
      </c>
      <c r="I12" s="31"/>
      <c r="J12" s="38">
        <f t="shared" si="0"/>
        <v>164</v>
      </c>
      <c r="K12" s="32">
        <v>193</v>
      </c>
      <c r="L12" s="17">
        <f t="shared" si="1"/>
        <v>84.97409326424871</v>
      </c>
      <c r="M12" s="30">
        <v>1001</v>
      </c>
      <c r="N12" s="30">
        <v>1217</v>
      </c>
      <c r="O12" s="17">
        <f t="shared" si="2"/>
        <v>82.25143796220213</v>
      </c>
    </row>
    <row r="13" spans="1:15" ht="16.5" customHeight="1" thickBot="1" thickTop="1">
      <c r="A13" s="13" t="s">
        <v>65</v>
      </c>
      <c r="B13" s="30">
        <v>8</v>
      </c>
      <c r="C13" s="30"/>
      <c r="D13" s="30">
        <v>35</v>
      </c>
      <c r="E13" s="30">
        <v>33</v>
      </c>
      <c r="F13" s="30">
        <v>66</v>
      </c>
      <c r="G13" s="30"/>
      <c r="H13" s="30">
        <v>1</v>
      </c>
      <c r="I13" s="31"/>
      <c r="J13" s="38">
        <f t="shared" si="0"/>
        <v>143</v>
      </c>
      <c r="K13" s="32">
        <v>173</v>
      </c>
      <c r="L13" s="17">
        <f t="shared" si="1"/>
        <v>82.65895953757226</v>
      </c>
      <c r="M13" s="30">
        <v>886</v>
      </c>
      <c r="N13" s="30">
        <v>967</v>
      </c>
      <c r="O13" s="17">
        <f t="shared" si="2"/>
        <v>91.62357807652533</v>
      </c>
    </row>
    <row r="14" spans="1:15" ht="16.5" customHeight="1" thickBot="1" thickTop="1">
      <c r="A14" s="13" t="s">
        <v>17</v>
      </c>
      <c r="B14" s="30"/>
      <c r="C14" s="30"/>
      <c r="D14" s="30">
        <v>168</v>
      </c>
      <c r="E14" s="30">
        <v>11</v>
      </c>
      <c r="F14" s="30">
        <v>137</v>
      </c>
      <c r="G14" s="30"/>
      <c r="H14" s="30">
        <v>5</v>
      </c>
      <c r="I14" s="31">
        <v>15</v>
      </c>
      <c r="J14" s="38">
        <f t="shared" si="0"/>
        <v>336</v>
      </c>
      <c r="K14" s="32">
        <v>394</v>
      </c>
      <c r="L14" s="17">
        <f t="shared" si="1"/>
        <v>85.27918781725889</v>
      </c>
      <c r="M14" s="30">
        <v>2062</v>
      </c>
      <c r="N14" s="30">
        <v>2425</v>
      </c>
      <c r="O14" s="17">
        <f t="shared" si="2"/>
        <v>85.03092783505156</v>
      </c>
    </row>
    <row r="15" spans="1:15" ht="16.5" customHeight="1" thickBot="1" thickTop="1">
      <c r="A15" s="13" t="s">
        <v>18</v>
      </c>
      <c r="B15" s="30">
        <v>66</v>
      </c>
      <c r="C15" s="30">
        <v>2</v>
      </c>
      <c r="D15" s="30"/>
      <c r="E15" s="30">
        <v>45</v>
      </c>
      <c r="F15" s="30"/>
      <c r="G15" s="30"/>
      <c r="H15" s="30">
        <v>29</v>
      </c>
      <c r="I15" s="31"/>
      <c r="J15" s="38">
        <f t="shared" si="0"/>
        <v>142</v>
      </c>
      <c r="K15" s="32">
        <v>140</v>
      </c>
      <c r="L15" s="17">
        <f t="shared" si="1"/>
        <v>101.42857142857142</v>
      </c>
      <c r="M15" s="30">
        <v>763</v>
      </c>
      <c r="N15" s="30">
        <v>821</v>
      </c>
      <c r="O15" s="17">
        <f t="shared" si="2"/>
        <v>92.93544457978075</v>
      </c>
    </row>
    <row r="16" spans="1:15" ht="16.5" customHeight="1" thickBot="1" thickTop="1">
      <c r="A16" s="13" t="s">
        <v>19</v>
      </c>
      <c r="B16" s="30">
        <v>18</v>
      </c>
      <c r="C16" s="30">
        <v>2</v>
      </c>
      <c r="D16" s="30">
        <v>308</v>
      </c>
      <c r="E16" s="30">
        <v>116</v>
      </c>
      <c r="F16" s="30">
        <v>462</v>
      </c>
      <c r="G16" s="30"/>
      <c r="H16" s="30">
        <v>11</v>
      </c>
      <c r="I16" s="31"/>
      <c r="J16" s="38">
        <f t="shared" si="0"/>
        <v>917</v>
      </c>
      <c r="K16" s="32">
        <v>973</v>
      </c>
      <c r="L16" s="17">
        <f t="shared" si="1"/>
        <v>94.24460431654677</v>
      </c>
      <c r="M16" s="30">
        <v>5556</v>
      </c>
      <c r="N16" s="30">
        <v>5884</v>
      </c>
      <c r="O16" s="17">
        <f t="shared" si="2"/>
        <v>94.42556084296398</v>
      </c>
    </row>
    <row r="17" spans="1:15" ht="16.5" customHeight="1" thickBot="1" thickTop="1">
      <c r="A17" s="13" t="s">
        <v>20</v>
      </c>
      <c r="B17" s="30">
        <v>32</v>
      </c>
      <c r="C17" s="30">
        <v>1</v>
      </c>
      <c r="D17" s="30"/>
      <c r="E17" s="30"/>
      <c r="F17" s="30"/>
      <c r="G17" s="30"/>
      <c r="H17" s="30">
        <v>23</v>
      </c>
      <c r="I17" s="31"/>
      <c r="J17" s="38">
        <f t="shared" si="0"/>
        <v>56</v>
      </c>
      <c r="K17" s="32">
        <v>39</v>
      </c>
      <c r="L17" s="17">
        <f t="shared" si="1"/>
        <v>143.5897435897436</v>
      </c>
      <c r="M17" s="30">
        <v>301</v>
      </c>
      <c r="N17" s="30">
        <v>224</v>
      </c>
      <c r="O17" s="17">
        <f t="shared" si="2"/>
        <v>134.375</v>
      </c>
    </row>
    <row r="18" spans="1:15" ht="16.5" customHeight="1" thickBot="1" thickTop="1">
      <c r="A18" s="13" t="s">
        <v>66</v>
      </c>
      <c r="B18" s="30"/>
      <c r="C18" s="30"/>
      <c r="D18" s="30">
        <v>8</v>
      </c>
      <c r="E18" s="30"/>
      <c r="F18" s="30">
        <v>106</v>
      </c>
      <c r="G18" s="30"/>
      <c r="H18" s="30">
        <v>1</v>
      </c>
      <c r="I18" s="31"/>
      <c r="J18" s="38">
        <f t="shared" si="0"/>
        <v>115</v>
      </c>
      <c r="K18" s="32">
        <v>112</v>
      </c>
      <c r="L18" s="17">
        <f t="shared" si="1"/>
        <v>102.67857142857142</v>
      </c>
      <c r="M18" s="30">
        <v>725</v>
      </c>
      <c r="N18" s="30">
        <v>734</v>
      </c>
      <c r="O18" s="17">
        <f t="shared" si="2"/>
        <v>98.77384196185287</v>
      </c>
    </row>
    <row r="19" spans="1:15" ht="16.5" customHeight="1" thickBot="1" thickTop="1">
      <c r="A19" s="13" t="s">
        <v>67</v>
      </c>
      <c r="B19" s="30">
        <v>50</v>
      </c>
      <c r="C19" s="30">
        <v>1</v>
      </c>
      <c r="D19" s="30">
        <v>501</v>
      </c>
      <c r="E19" s="30">
        <v>149</v>
      </c>
      <c r="F19" s="30">
        <v>889</v>
      </c>
      <c r="G19" s="30"/>
      <c r="H19" s="30">
        <v>25</v>
      </c>
      <c r="I19" s="31"/>
      <c r="J19" s="38">
        <f t="shared" si="0"/>
        <v>1615</v>
      </c>
      <c r="K19" s="32">
        <v>1976</v>
      </c>
      <c r="L19" s="17">
        <f t="shared" si="1"/>
        <v>81.73076923076923</v>
      </c>
      <c r="M19" s="30">
        <v>10110</v>
      </c>
      <c r="N19" s="30">
        <v>11126</v>
      </c>
      <c r="O19" s="17">
        <f t="shared" si="2"/>
        <v>90.86823656300558</v>
      </c>
    </row>
    <row r="20" spans="1:15" ht="16.5" customHeight="1" thickBot="1" thickTop="1">
      <c r="A20" s="13" t="s">
        <v>21</v>
      </c>
      <c r="B20" s="30">
        <v>3</v>
      </c>
      <c r="C20" s="30"/>
      <c r="D20" s="30"/>
      <c r="E20" s="30"/>
      <c r="F20" s="30"/>
      <c r="G20" s="30"/>
      <c r="H20" s="30">
        <v>4</v>
      </c>
      <c r="I20" s="31">
        <v>27</v>
      </c>
      <c r="J20" s="38">
        <f t="shared" si="0"/>
        <v>34</v>
      </c>
      <c r="K20" s="32">
        <v>59</v>
      </c>
      <c r="L20" s="17">
        <f t="shared" si="1"/>
        <v>57.6271186440678</v>
      </c>
      <c r="M20" s="30">
        <v>165</v>
      </c>
      <c r="N20" s="30">
        <v>213</v>
      </c>
      <c r="O20" s="17">
        <f t="shared" si="2"/>
        <v>77.46478873239437</v>
      </c>
    </row>
    <row r="21" spans="1:15" ht="16.5" customHeight="1" thickBot="1" thickTop="1">
      <c r="A21" s="18" t="s">
        <v>22</v>
      </c>
      <c r="B21" s="33">
        <v>11</v>
      </c>
      <c r="C21" s="33"/>
      <c r="D21" s="33">
        <v>212</v>
      </c>
      <c r="E21" s="33"/>
      <c r="F21" s="33">
        <v>74</v>
      </c>
      <c r="G21" s="33"/>
      <c r="H21" s="33">
        <v>18</v>
      </c>
      <c r="I21" s="34">
        <v>1</v>
      </c>
      <c r="J21" s="38">
        <f t="shared" si="0"/>
        <v>316</v>
      </c>
      <c r="K21" s="32">
        <v>302</v>
      </c>
      <c r="L21" s="17">
        <f t="shared" si="1"/>
        <v>104.63576158940397</v>
      </c>
      <c r="M21" s="30">
        <v>1666</v>
      </c>
      <c r="N21" s="30">
        <v>1757</v>
      </c>
      <c r="O21" s="17">
        <f t="shared" si="2"/>
        <v>94.82071713147411</v>
      </c>
    </row>
    <row r="22" spans="1:15" ht="16.5" customHeight="1" thickBot="1" thickTop="1">
      <c r="A22" s="39" t="s">
        <v>23</v>
      </c>
      <c r="B22" s="38">
        <f aca="true" t="shared" si="3" ref="B22:K22">SUM(B8:B21)</f>
        <v>301</v>
      </c>
      <c r="C22" s="38">
        <f t="shared" si="3"/>
        <v>14</v>
      </c>
      <c r="D22" s="38">
        <f t="shared" si="3"/>
        <v>1538</v>
      </c>
      <c r="E22" s="38">
        <f t="shared" si="3"/>
        <v>399</v>
      </c>
      <c r="F22" s="38">
        <f t="shared" si="3"/>
        <v>2298</v>
      </c>
      <c r="G22" s="38">
        <f t="shared" si="3"/>
        <v>0</v>
      </c>
      <c r="H22" s="38">
        <f t="shared" si="3"/>
        <v>177</v>
      </c>
      <c r="I22" s="38">
        <f t="shared" si="3"/>
        <v>43</v>
      </c>
      <c r="J22" s="38">
        <f t="shared" si="3"/>
        <v>4770</v>
      </c>
      <c r="K22" s="32">
        <f t="shared" si="3"/>
        <v>5438</v>
      </c>
      <c r="L22" s="17">
        <f t="shared" si="1"/>
        <v>87.7160720853255</v>
      </c>
      <c r="M22" s="30">
        <f>SUM(M8:M21)</f>
        <v>29181</v>
      </c>
      <c r="N22" s="30">
        <f>SUM(N8:N21)</f>
        <v>31731</v>
      </c>
      <c r="O22" s="17">
        <f t="shared" si="2"/>
        <v>91.9636948094923</v>
      </c>
    </row>
    <row r="23" spans="1:10" ht="16.5" customHeight="1" thickTop="1">
      <c r="A23" s="21" t="s">
        <v>24</v>
      </c>
      <c r="B23" s="35">
        <v>293</v>
      </c>
      <c r="C23" s="35">
        <v>34</v>
      </c>
      <c r="D23" s="35">
        <v>1842</v>
      </c>
      <c r="E23" s="35">
        <v>445</v>
      </c>
      <c r="F23" s="35">
        <v>2614</v>
      </c>
      <c r="G23" s="35"/>
      <c r="H23" s="35">
        <v>165</v>
      </c>
      <c r="I23" s="35">
        <v>45</v>
      </c>
      <c r="J23" s="35">
        <f>SUM(B23:I23)</f>
        <v>5438</v>
      </c>
    </row>
    <row r="24" spans="1:10" ht="16.5" customHeight="1">
      <c r="A24" s="22" t="s">
        <v>25</v>
      </c>
      <c r="B24" s="23">
        <f aca="true" t="shared" si="4" ref="B24:J24">B22/B23*100</f>
        <v>102.73037542662115</v>
      </c>
      <c r="C24" s="23">
        <f t="shared" si="4"/>
        <v>41.17647058823529</v>
      </c>
      <c r="D24" s="23">
        <f t="shared" si="4"/>
        <v>83.49619978284474</v>
      </c>
      <c r="E24" s="23">
        <f t="shared" si="4"/>
        <v>89.66292134831461</v>
      </c>
      <c r="F24" s="23">
        <f t="shared" si="4"/>
        <v>87.91124713083397</v>
      </c>
      <c r="G24" s="23"/>
      <c r="H24" s="23">
        <f t="shared" si="4"/>
        <v>107.27272727272728</v>
      </c>
      <c r="I24" s="23">
        <f t="shared" si="4"/>
        <v>95.55555555555556</v>
      </c>
      <c r="J24" s="23">
        <f t="shared" si="4"/>
        <v>87.7160720853255</v>
      </c>
    </row>
    <row r="25" spans="1:10" ht="16.5" customHeight="1">
      <c r="A25" s="9" t="s">
        <v>26</v>
      </c>
      <c r="B25" s="36">
        <v>248</v>
      </c>
      <c r="C25" s="36">
        <v>22</v>
      </c>
      <c r="D25" s="36">
        <v>1654</v>
      </c>
      <c r="E25" s="36">
        <v>376</v>
      </c>
      <c r="F25" s="36">
        <v>2235</v>
      </c>
      <c r="G25" s="36"/>
      <c r="H25" s="36">
        <v>156</v>
      </c>
      <c r="I25" s="36">
        <v>17</v>
      </c>
      <c r="J25" s="36">
        <f>SUM(B25:I25)</f>
        <v>4708</v>
      </c>
    </row>
    <row r="26" spans="1:10" ht="16.5" customHeight="1">
      <c r="A26" s="22" t="s">
        <v>27</v>
      </c>
      <c r="B26" s="1">
        <f aca="true" t="shared" si="5" ref="B26:J26">B22/B25*100</f>
        <v>121.37096774193547</v>
      </c>
      <c r="C26" s="1">
        <f t="shared" si="5"/>
        <v>63.63636363636363</v>
      </c>
      <c r="D26" s="1">
        <f t="shared" si="5"/>
        <v>92.98669891172914</v>
      </c>
      <c r="E26" s="1">
        <f t="shared" si="5"/>
        <v>106.11702127659575</v>
      </c>
      <c r="F26" s="1">
        <f t="shared" si="5"/>
        <v>102.81879194630872</v>
      </c>
      <c r="G26" s="1"/>
      <c r="H26" s="1">
        <f t="shared" si="5"/>
        <v>113.46153846153845</v>
      </c>
      <c r="I26" s="1">
        <f t="shared" si="5"/>
        <v>252.94117647058823</v>
      </c>
      <c r="J26" s="1">
        <f t="shared" si="5"/>
        <v>101.31690739167374</v>
      </c>
    </row>
    <row r="27" spans="1:10" ht="16.5" customHeight="1">
      <c r="A27" s="25" t="s">
        <v>28</v>
      </c>
      <c r="B27" s="36">
        <v>1600</v>
      </c>
      <c r="C27" s="36">
        <v>156</v>
      </c>
      <c r="D27" s="36">
        <v>9865</v>
      </c>
      <c r="E27" s="36">
        <v>2176</v>
      </c>
      <c r="F27" s="36">
        <v>14269</v>
      </c>
      <c r="G27" s="36"/>
      <c r="H27" s="36">
        <v>962</v>
      </c>
      <c r="I27" s="36">
        <v>153</v>
      </c>
      <c r="J27" s="36">
        <f>SUM(B27:I27)</f>
        <v>29181</v>
      </c>
    </row>
    <row r="28" spans="1:10" ht="16.5" customHeight="1">
      <c r="A28" s="10" t="s">
        <v>29</v>
      </c>
      <c r="B28" s="37">
        <v>1685</v>
      </c>
      <c r="C28" s="37">
        <v>434</v>
      </c>
      <c r="D28" s="37">
        <v>10546</v>
      </c>
      <c r="E28" s="37">
        <v>2356</v>
      </c>
      <c r="F28" s="37">
        <v>15603</v>
      </c>
      <c r="G28" s="37">
        <v>3</v>
      </c>
      <c r="H28" s="37">
        <v>919</v>
      </c>
      <c r="I28" s="37">
        <v>185</v>
      </c>
      <c r="J28" s="37">
        <f>SUM(B28:I28)</f>
        <v>31731</v>
      </c>
    </row>
    <row r="29" spans="1:10" ht="16.5" customHeight="1">
      <c r="A29" s="22" t="s">
        <v>30</v>
      </c>
      <c r="B29" s="1">
        <f aca="true" t="shared" si="6" ref="B29:J29">B27/B28*100</f>
        <v>94.95548961424333</v>
      </c>
      <c r="C29" s="1">
        <f t="shared" si="6"/>
        <v>35.944700460829495</v>
      </c>
      <c r="D29" s="1">
        <f t="shared" si="6"/>
        <v>93.54257538403186</v>
      </c>
      <c r="E29" s="1">
        <f t="shared" si="6"/>
        <v>92.35993208828522</v>
      </c>
      <c r="F29" s="1">
        <f t="shared" si="6"/>
        <v>91.45036210985067</v>
      </c>
      <c r="G29" s="1">
        <f t="shared" si="6"/>
        <v>0</v>
      </c>
      <c r="H29" s="1">
        <f t="shared" si="6"/>
        <v>104.67899891186072</v>
      </c>
      <c r="I29" s="1">
        <f t="shared" si="6"/>
        <v>82.70270270270271</v>
      </c>
      <c r="J29" s="1">
        <f t="shared" si="6"/>
        <v>91.9636948094923</v>
      </c>
    </row>
  </sheetData>
  <sheetProtection/>
  <mergeCells count="13">
    <mergeCell ref="J5:J7"/>
    <mergeCell ref="K6:K7"/>
    <mergeCell ref="L6:L7"/>
    <mergeCell ref="M6:M7"/>
    <mergeCell ref="N6:N7"/>
    <mergeCell ref="O6:O7"/>
    <mergeCell ref="A3:B3"/>
    <mergeCell ref="A1:O1"/>
    <mergeCell ref="F2:I2"/>
    <mergeCell ref="N4:O4"/>
    <mergeCell ref="K5:L5"/>
    <mergeCell ref="M5:O5"/>
    <mergeCell ref="C5:C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6:9" ht="13.5">
      <c r="F2" s="42" t="s">
        <v>52</v>
      </c>
      <c r="G2" s="42"/>
      <c r="H2" s="42"/>
      <c r="I2" s="42"/>
    </row>
    <row r="3" spans="1:2" ht="13.5">
      <c r="A3" s="40" t="s">
        <v>74</v>
      </c>
      <c r="B3" s="40"/>
    </row>
    <row r="4" spans="1:15" ht="14.25" thickBot="1">
      <c r="A4" s="29"/>
      <c r="B4" s="29"/>
      <c r="N4" s="43"/>
      <c r="O4" s="43"/>
    </row>
    <row r="5" spans="1:15" ht="15" thickBot="1" thickTop="1">
      <c r="A5" s="26" t="s">
        <v>49</v>
      </c>
      <c r="B5" s="3" t="s">
        <v>44</v>
      </c>
      <c r="C5" s="46" t="s">
        <v>54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8" t="s">
        <v>7</v>
      </c>
      <c r="K5" s="44" t="s">
        <v>8</v>
      </c>
      <c r="L5" s="45"/>
      <c r="M5" s="45" t="s">
        <v>10</v>
      </c>
      <c r="N5" s="45"/>
      <c r="O5" s="45"/>
    </row>
    <row r="6" spans="1:15" ht="15" thickBot="1" thickTop="1">
      <c r="A6" s="27"/>
      <c r="B6" s="5" t="s">
        <v>45</v>
      </c>
      <c r="C6" s="47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8"/>
      <c r="K6" s="44" t="s">
        <v>9</v>
      </c>
      <c r="L6" s="45" t="s">
        <v>55</v>
      </c>
      <c r="M6" s="45" t="s">
        <v>11</v>
      </c>
      <c r="N6" s="45" t="s">
        <v>12</v>
      </c>
      <c r="O6" s="45" t="s">
        <v>56</v>
      </c>
    </row>
    <row r="7" spans="1:15" ht="15" thickBot="1" thickTop="1">
      <c r="A7" s="28" t="s">
        <v>57</v>
      </c>
      <c r="B7" s="7" t="s">
        <v>58</v>
      </c>
      <c r="C7" s="11" t="s">
        <v>0</v>
      </c>
      <c r="D7" s="11" t="s">
        <v>1</v>
      </c>
      <c r="E7" s="11" t="s">
        <v>3</v>
      </c>
      <c r="F7" s="11" t="s">
        <v>59</v>
      </c>
      <c r="G7" s="11" t="s">
        <v>60</v>
      </c>
      <c r="H7" s="11" t="s">
        <v>61</v>
      </c>
      <c r="I7" s="8" t="s">
        <v>62</v>
      </c>
      <c r="J7" s="48"/>
      <c r="K7" s="44"/>
      <c r="L7" s="45"/>
      <c r="M7" s="45"/>
      <c r="N7" s="45"/>
      <c r="O7" s="45"/>
    </row>
    <row r="8" spans="1:15" ht="16.5" customHeight="1" thickBot="1" thickTop="1">
      <c r="A8" s="13" t="s">
        <v>63</v>
      </c>
      <c r="B8" s="30"/>
      <c r="C8" s="30"/>
      <c r="D8" s="30"/>
      <c r="E8" s="30">
        <v>1</v>
      </c>
      <c r="F8" s="30">
        <v>32</v>
      </c>
      <c r="G8" s="30"/>
      <c r="H8" s="30"/>
      <c r="I8" s="31"/>
      <c r="J8" s="38">
        <f aca="true" t="shared" si="0" ref="J8:J21">SUM(B8:I8)</f>
        <v>33</v>
      </c>
      <c r="K8" s="32">
        <v>46</v>
      </c>
      <c r="L8" s="17">
        <f aca="true" t="shared" si="1" ref="L8:L22">J8/K8*100</f>
        <v>71.73913043478261</v>
      </c>
      <c r="M8" s="30">
        <v>257</v>
      </c>
      <c r="N8" s="30">
        <v>297</v>
      </c>
      <c r="O8" s="17">
        <f aca="true" t="shared" si="2" ref="O8:O22">M8/N8*100</f>
        <v>86.53198653198653</v>
      </c>
    </row>
    <row r="9" spans="1:15" ht="16.5" customHeight="1" thickBot="1" thickTop="1">
      <c r="A9" s="13" t="s">
        <v>14</v>
      </c>
      <c r="B9" s="30"/>
      <c r="C9" s="30"/>
      <c r="D9" s="30">
        <v>73</v>
      </c>
      <c r="E9" s="30"/>
      <c r="F9" s="30">
        <v>153</v>
      </c>
      <c r="G9" s="30"/>
      <c r="H9" s="30"/>
      <c r="I9" s="31"/>
      <c r="J9" s="38">
        <f t="shared" si="0"/>
        <v>226</v>
      </c>
      <c r="K9" s="32">
        <v>275</v>
      </c>
      <c r="L9" s="17">
        <f t="shared" si="1"/>
        <v>82.18181818181817</v>
      </c>
      <c r="M9" s="30">
        <v>1755</v>
      </c>
      <c r="N9" s="30">
        <v>1946</v>
      </c>
      <c r="O9" s="17">
        <f t="shared" si="2"/>
        <v>90.18499486125386</v>
      </c>
    </row>
    <row r="10" spans="1:15" ht="16.5" customHeight="1" thickBot="1" thickTop="1">
      <c r="A10" s="13" t="s">
        <v>15</v>
      </c>
      <c r="B10" s="30">
        <v>39</v>
      </c>
      <c r="C10" s="30">
        <v>5</v>
      </c>
      <c r="D10" s="30"/>
      <c r="E10" s="30">
        <v>1</v>
      </c>
      <c r="F10" s="30"/>
      <c r="G10" s="30"/>
      <c r="H10" s="30">
        <v>17</v>
      </c>
      <c r="I10" s="31"/>
      <c r="J10" s="38">
        <f t="shared" si="0"/>
        <v>62</v>
      </c>
      <c r="K10" s="32">
        <v>64</v>
      </c>
      <c r="L10" s="17">
        <f t="shared" si="1"/>
        <v>96.875</v>
      </c>
      <c r="M10" s="30">
        <v>415</v>
      </c>
      <c r="N10" s="30">
        <v>508</v>
      </c>
      <c r="O10" s="17">
        <f t="shared" si="2"/>
        <v>81.69291338582677</v>
      </c>
    </row>
    <row r="11" spans="1:15" ht="16.5" customHeight="1" thickBot="1" thickTop="1">
      <c r="A11" s="13" t="s">
        <v>16</v>
      </c>
      <c r="B11" s="30"/>
      <c r="C11" s="30"/>
      <c r="D11" s="30">
        <v>266</v>
      </c>
      <c r="E11" s="30">
        <v>2</v>
      </c>
      <c r="F11" s="30">
        <v>391</v>
      </c>
      <c r="G11" s="30"/>
      <c r="H11" s="30">
        <v>1</v>
      </c>
      <c r="I11" s="31"/>
      <c r="J11" s="38">
        <f t="shared" si="0"/>
        <v>660</v>
      </c>
      <c r="K11" s="32">
        <v>627</v>
      </c>
      <c r="L11" s="17">
        <f t="shared" si="1"/>
        <v>105.26315789473684</v>
      </c>
      <c r="M11" s="30">
        <v>4500</v>
      </c>
      <c r="N11" s="30">
        <v>4624</v>
      </c>
      <c r="O11" s="17">
        <f t="shared" si="2"/>
        <v>97.31833910034602</v>
      </c>
    </row>
    <row r="12" spans="1:15" ht="16.5" customHeight="1" thickBot="1" thickTop="1">
      <c r="A12" s="13" t="s">
        <v>64</v>
      </c>
      <c r="B12" s="30">
        <v>80</v>
      </c>
      <c r="C12" s="30">
        <v>3</v>
      </c>
      <c r="D12" s="30">
        <v>18</v>
      </c>
      <c r="E12" s="30">
        <v>52</v>
      </c>
      <c r="F12" s="30">
        <v>2</v>
      </c>
      <c r="G12" s="30"/>
      <c r="H12" s="30">
        <v>50</v>
      </c>
      <c r="I12" s="31"/>
      <c r="J12" s="38">
        <f t="shared" si="0"/>
        <v>205</v>
      </c>
      <c r="K12" s="32">
        <v>204</v>
      </c>
      <c r="L12" s="17">
        <f t="shared" si="1"/>
        <v>100.49019607843137</v>
      </c>
      <c r="M12" s="30">
        <v>1206</v>
      </c>
      <c r="N12" s="30">
        <v>1421</v>
      </c>
      <c r="O12" s="17">
        <f t="shared" si="2"/>
        <v>84.8698099929627</v>
      </c>
    </row>
    <row r="13" spans="1:15" ht="16.5" customHeight="1" thickBot="1" thickTop="1">
      <c r="A13" s="13" t="s">
        <v>65</v>
      </c>
      <c r="B13" s="30">
        <v>5</v>
      </c>
      <c r="C13" s="30"/>
      <c r="D13" s="30">
        <v>52</v>
      </c>
      <c r="E13" s="30">
        <v>23</v>
      </c>
      <c r="F13" s="30">
        <v>63</v>
      </c>
      <c r="G13" s="30"/>
      <c r="H13" s="30">
        <v>3</v>
      </c>
      <c r="I13" s="31"/>
      <c r="J13" s="38">
        <f t="shared" si="0"/>
        <v>146</v>
      </c>
      <c r="K13" s="32">
        <v>154</v>
      </c>
      <c r="L13" s="17">
        <f t="shared" si="1"/>
        <v>94.8051948051948</v>
      </c>
      <c r="M13" s="30">
        <v>1032</v>
      </c>
      <c r="N13" s="30">
        <v>1121</v>
      </c>
      <c r="O13" s="17">
        <f t="shared" si="2"/>
        <v>92.0606601248885</v>
      </c>
    </row>
    <row r="14" spans="1:15" ht="16.5" customHeight="1" thickBot="1" thickTop="1">
      <c r="A14" s="13" t="s">
        <v>17</v>
      </c>
      <c r="B14" s="30">
        <v>1</v>
      </c>
      <c r="C14" s="30"/>
      <c r="D14" s="30">
        <v>202</v>
      </c>
      <c r="E14" s="30">
        <v>16</v>
      </c>
      <c r="F14" s="30">
        <v>137</v>
      </c>
      <c r="G14" s="30"/>
      <c r="H14" s="30">
        <v>3</v>
      </c>
      <c r="I14" s="31">
        <v>8</v>
      </c>
      <c r="J14" s="38">
        <f t="shared" si="0"/>
        <v>367</v>
      </c>
      <c r="K14" s="32">
        <v>385</v>
      </c>
      <c r="L14" s="17">
        <f t="shared" si="1"/>
        <v>95.32467532467533</v>
      </c>
      <c r="M14" s="30">
        <v>2429</v>
      </c>
      <c r="N14" s="30">
        <v>2810</v>
      </c>
      <c r="O14" s="17">
        <f t="shared" si="2"/>
        <v>86.44128113879003</v>
      </c>
    </row>
    <row r="15" spans="1:15" ht="16.5" customHeight="1" thickBot="1" thickTop="1">
      <c r="A15" s="13" t="s">
        <v>18</v>
      </c>
      <c r="B15" s="30">
        <v>75</v>
      </c>
      <c r="C15" s="30">
        <v>3</v>
      </c>
      <c r="D15" s="30"/>
      <c r="E15" s="30">
        <v>49</v>
      </c>
      <c r="F15" s="30"/>
      <c r="G15" s="30"/>
      <c r="H15" s="30">
        <v>39</v>
      </c>
      <c r="I15" s="31"/>
      <c r="J15" s="38">
        <f t="shared" si="0"/>
        <v>166</v>
      </c>
      <c r="K15" s="32">
        <v>128</v>
      </c>
      <c r="L15" s="17">
        <f t="shared" si="1"/>
        <v>129.6875</v>
      </c>
      <c r="M15" s="30">
        <v>929</v>
      </c>
      <c r="N15" s="30">
        <v>949</v>
      </c>
      <c r="O15" s="17">
        <f t="shared" si="2"/>
        <v>97.89251844046365</v>
      </c>
    </row>
    <row r="16" spans="1:15" ht="16.5" customHeight="1" thickBot="1" thickTop="1">
      <c r="A16" s="13" t="s">
        <v>19</v>
      </c>
      <c r="B16" s="30">
        <v>8</v>
      </c>
      <c r="C16" s="30">
        <v>3</v>
      </c>
      <c r="D16" s="30">
        <v>279</v>
      </c>
      <c r="E16" s="30">
        <v>114</v>
      </c>
      <c r="F16" s="30">
        <v>546</v>
      </c>
      <c r="G16" s="30"/>
      <c r="H16" s="30">
        <v>17</v>
      </c>
      <c r="I16" s="31"/>
      <c r="J16" s="38">
        <f t="shared" si="0"/>
        <v>967</v>
      </c>
      <c r="K16" s="32">
        <v>947</v>
      </c>
      <c r="L16" s="17">
        <f t="shared" si="1"/>
        <v>102.11193241816261</v>
      </c>
      <c r="M16" s="30">
        <v>6523</v>
      </c>
      <c r="N16" s="30">
        <v>6831</v>
      </c>
      <c r="O16" s="17">
        <f t="shared" si="2"/>
        <v>95.49114331723028</v>
      </c>
    </row>
    <row r="17" spans="1:15" ht="16.5" customHeight="1" thickBot="1" thickTop="1">
      <c r="A17" s="13" t="s">
        <v>20</v>
      </c>
      <c r="B17" s="30">
        <v>37</v>
      </c>
      <c r="C17" s="30">
        <v>1</v>
      </c>
      <c r="D17" s="30"/>
      <c r="E17" s="30"/>
      <c r="F17" s="30"/>
      <c r="G17" s="30"/>
      <c r="H17" s="30">
        <v>12</v>
      </c>
      <c r="I17" s="31"/>
      <c r="J17" s="38">
        <f t="shared" si="0"/>
        <v>50</v>
      </c>
      <c r="K17" s="32">
        <v>54</v>
      </c>
      <c r="L17" s="17">
        <f t="shared" si="1"/>
        <v>92.5925925925926</v>
      </c>
      <c r="M17" s="30">
        <v>351</v>
      </c>
      <c r="N17" s="30">
        <v>278</v>
      </c>
      <c r="O17" s="17">
        <f t="shared" si="2"/>
        <v>126.25899280575538</v>
      </c>
    </row>
    <row r="18" spans="1:15" ht="16.5" customHeight="1" thickBot="1" thickTop="1">
      <c r="A18" s="13" t="s">
        <v>66</v>
      </c>
      <c r="B18" s="30"/>
      <c r="C18" s="30"/>
      <c r="D18" s="30">
        <v>5</v>
      </c>
      <c r="E18" s="30"/>
      <c r="F18" s="30">
        <v>107</v>
      </c>
      <c r="G18" s="30"/>
      <c r="H18" s="30"/>
      <c r="I18" s="31"/>
      <c r="J18" s="38">
        <f t="shared" si="0"/>
        <v>112</v>
      </c>
      <c r="K18" s="32">
        <v>107</v>
      </c>
      <c r="L18" s="17">
        <f t="shared" si="1"/>
        <v>104.67289719626167</v>
      </c>
      <c r="M18" s="30">
        <v>837</v>
      </c>
      <c r="N18" s="30">
        <v>841</v>
      </c>
      <c r="O18" s="17">
        <f t="shared" si="2"/>
        <v>99.52437574316289</v>
      </c>
    </row>
    <row r="19" spans="1:15" ht="16.5" customHeight="1" thickBot="1" thickTop="1">
      <c r="A19" s="13" t="s">
        <v>67</v>
      </c>
      <c r="B19" s="30">
        <v>37</v>
      </c>
      <c r="C19" s="30">
        <v>2</v>
      </c>
      <c r="D19" s="30">
        <v>566</v>
      </c>
      <c r="E19" s="30">
        <v>163</v>
      </c>
      <c r="F19" s="30">
        <v>871</v>
      </c>
      <c r="G19" s="30"/>
      <c r="H19" s="30">
        <v>31</v>
      </c>
      <c r="I19" s="31"/>
      <c r="J19" s="38">
        <f t="shared" si="0"/>
        <v>1670</v>
      </c>
      <c r="K19" s="32">
        <v>1721</v>
      </c>
      <c r="L19" s="17">
        <f t="shared" si="1"/>
        <v>97.03660662405578</v>
      </c>
      <c r="M19" s="30">
        <v>11780</v>
      </c>
      <c r="N19" s="30">
        <v>12847</v>
      </c>
      <c r="O19" s="17">
        <f t="shared" si="2"/>
        <v>91.69455904102125</v>
      </c>
    </row>
    <row r="20" spans="1:15" ht="16.5" customHeight="1" thickBot="1" thickTop="1">
      <c r="A20" s="13" t="s">
        <v>21</v>
      </c>
      <c r="B20" s="30">
        <v>11</v>
      </c>
      <c r="C20" s="30"/>
      <c r="D20" s="30">
        <v>1</v>
      </c>
      <c r="E20" s="30"/>
      <c r="F20" s="30">
        <v>1</v>
      </c>
      <c r="G20" s="30"/>
      <c r="H20" s="30">
        <v>5</v>
      </c>
      <c r="I20" s="31">
        <v>36</v>
      </c>
      <c r="J20" s="38">
        <f t="shared" si="0"/>
        <v>54</v>
      </c>
      <c r="K20" s="32">
        <v>37</v>
      </c>
      <c r="L20" s="17">
        <f t="shared" si="1"/>
        <v>145.94594594594594</v>
      </c>
      <c r="M20" s="30">
        <v>219</v>
      </c>
      <c r="N20" s="30">
        <v>250</v>
      </c>
      <c r="O20" s="17">
        <f t="shared" si="2"/>
        <v>87.6</v>
      </c>
    </row>
    <row r="21" spans="1:15" ht="16.5" customHeight="1" thickBot="1" thickTop="1">
      <c r="A21" s="18" t="s">
        <v>22</v>
      </c>
      <c r="B21" s="33">
        <v>8</v>
      </c>
      <c r="C21" s="33"/>
      <c r="D21" s="33">
        <v>182</v>
      </c>
      <c r="E21" s="33"/>
      <c r="F21" s="33">
        <v>69</v>
      </c>
      <c r="G21" s="33"/>
      <c r="H21" s="33">
        <v>18</v>
      </c>
      <c r="I21" s="34"/>
      <c r="J21" s="38">
        <f t="shared" si="0"/>
        <v>277</v>
      </c>
      <c r="K21" s="32">
        <v>330</v>
      </c>
      <c r="L21" s="17">
        <f t="shared" si="1"/>
        <v>83.93939393939394</v>
      </c>
      <c r="M21" s="30">
        <v>1943</v>
      </c>
      <c r="N21" s="30">
        <v>2087</v>
      </c>
      <c r="O21" s="17">
        <f t="shared" si="2"/>
        <v>93.10014374700528</v>
      </c>
    </row>
    <row r="22" spans="1:15" ht="16.5" customHeight="1" thickBot="1" thickTop="1">
      <c r="A22" s="39" t="s">
        <v>23</v>
      </c>
      <c r="B22" s="38">
        <f aca="true" t="shared" si="3" ref="B22:K22">SUM(B8:B21)</f>
        <v>301</v>
      </c>
      <c r="C22" s="38">
        <f t="shared" si="3"/>
        <v>17</v>
      </c>
      <c r="D22" s="38">
        <f t="shared" si="3"/>
        <v>1644</v>
      </c>
      <c r="E22" s="38">
        <f t="shared" si="3"/>
        <v>421</v>
      </c>
      <c r="F22" s="38">
        <f t="shared" si="3"/>
        <v>2372</v>
      </c>
      <c r="G22" s="38">
        <f t="shared" si="3"/>
        <v>0</v>
      </c>
      <c r="H22" s="38">
        <f t="shared" si="3"/>
        <v>196</v>
      </c>
      <c r="I22" s="38">
        <f t="shared" si="3"/>
        <v>44</v>
      </c>
      <c r="J22" s="38">
        <f t="shared" si="3"/>
        <v>4995</v>
      </c>
      <c r="K22" s="32">
        <f t="shared" si="3"/>
        <v>5079</v>
      </c>
      <c r="L22" s="17">
        <f t="shared" si="1"/>
        <v>98.34613112817485</v>
      </c>
      <c r="M22" s="30">
        <f>SUM(M8:M21)</f>
        <v>34176</v>
      </c>
      <c r="N22" s="30">
        <f>SUM(N8:N21)</f>
        <v>36810</v>
      </c>
      <c r="O22" s="17">
        <f t="shared" si="2"/>
        <v>92.84433577832111</v>
      </c>
    </row>
    <row r="23" spans="1:10" ht="16.5" customHeight="1" thickTop="1">
      <c r="A23" s="21" t="s">
        <v>24</v>
      </c>
      <c r="B23" s="35">
        <v>281</v>
      </c>
      <c r="C23" s="35">
        <v>31</v>
      </c>
      <c r="D23" s="35">
        <v>1788</v>
      </c>
      <c r="E23" s="35">
        <v>346</v>
      </c>
      <c r="F23" s="35">
        <v>2409</v>
      </c>
      <c r="G23" s="35"/>
      <c r="H23" s="35">
        <v>190</v>
      </c>
      <c r="I23" s="35">
        <v>34</v>
      </c>
      <c r="J23" s="35">
        <f>SUM(B23:I23)</f>
        <v>5079</v>
      </c>
    </row>
    <row r="24" spans="1:10" ht="16.5" customHeight="1">
      <c r="A24" s="22" t="s">
        <v>25</v>
      </c>
      <c r="B24" s="23">
        <f aca="true" t="shared" si="4" ref="B24:J24">B22/B23*100</f>
        <v>107.11743772241992</v>
      </c>
      <c r="C24" s="23">
        <f t="shared" si="4"/>
        <v>54.83870967741935</v>
      </c>
      <c r="D24" s="23">
        <f t="shared" si="4"/>
        <v>91.94630872483222</v>
      </c>
      <c r="E24" s="23">
        <f t="shared" si="4"/>
        <v>121.67630057803468</v>
      </c>
      <c r="F24" s="23">
        <f t="shared" si="4"/>
        <v>98.46409298464093</v>
      </c>
      <c r="G24" s="23"/>
      <c r="H24" s="23">
        <f t="shared" si="4"/>
        <v>103.15789473684211</v>
      </c>
      <c r="I24" s="23">
        <f t="shared" si="4"/>
        <v>129.41176470588235</v>
      </c>
      <c r="J24" s="23">
        <f t="shared" si="4"/>
        <v>98.34613112817485</v>
      </c>
    </row>
    <row r="25" spans="1:10" ht="16.5" customHeight="1">
      <c r="A25" s="9" t="s">
        <v>26</v>
      </c>
      <c r="B25" s="36">
        <v>301</v>
      </c>
      <c r="C25" s="36">
        <v>14</v>
      </c>
      <c r="D25" s="36">
        <v>1538</v>
      </c>
      <c r="E25" s="36">
        <v>399</v>
      </c>
      <c r="F25" s="36">
        <v>2298</v>
      </c>
      <c r="G25" s="36"/>
      <c r="H25" s="36">
        <v>177</v>
      </c>
      <c r="I25" s="36">
        <v>43</v>
      </c>
      <c r="J25" s="36">
        <f>SUM(B25:I25)</f>
        <v>4770</v>
      </c>
    </row>
    <row r="26" spans="1:10" ht="16.5" customHeight="1">
      <c r="A26" s="22" t="s">
        <v>27</v>
      </c>
      <c r="B26" s="1">
        <f aca="true" t="shared" si="5" ref="B26:J26">B22/B25*100</f>
        <v>100</v>
      </c>
      <c r="C26" s="1">
        <f t="shared" si="5"/>
        <v>121.42857142857142</v>
      </c>
      <c r="D26" s="1">
        <f t="shared" si="5"/>
        <v>106.89206762028608</v>
      </c>
      <c r="E26" s="1">
        <f t="shared" si="5"/>
        <v>105.5137844611529</v>
      </c>
      <c r="F26" s="1">
        <f t="shared" si="5"/>
        <v>103.2201914708442</v>
      </c>
      <c r="G26" s="1"/>
      <c r="H26" s="1">
        <f t="shared" si="5"/>
        <v>110.73446327683615</v>
      </c>
      <c r="I26" s="1">
        <f t="shared" si="5"/>
        <v>102.32558139534885</v>
      </c>
      <c r="J26" s="1">
        <f t="shared" si="5"/>
        <v>104.71698113207549</v>
      </c>
    </row>
    <row r="27" spans="1:10" ht="16.5" customHeight="1">
      <c r="A27" s="25" t="s">
        <v>28</v>
      </c>
      <c r="B27" s="36">
        <v>1901</v>
      </c>
      <c r="C27" s="36">
        <v>173</v>
      </c>
      <c r="D27" s="36">
        <v>11509</v>
      </c>
      <c r="E27" s="36">
        <v>2597</v>
      </c>
      <c r="F27" s="36">
        <v>16641</v>
      </c>
      <c r="G27" s="36"/>
      <c r="H27" s="36">
        <v>1158</v>
      </c>
      <c r="I27" s="36">
        <v>197</v>
      </c>
      <c r="J27" s="36">
        <f>SUM(B27:I27)</f>
        <v>34176</v>
      </c>
    </row>
    <row r="28" spans="1:10" ht="16.5" customHeight="1">
      <c r="A28" s="10" t="s">
        <v>29</v>
      </c>
      <c r="B28" s="37">
        <v>1966</v>
      </c>
      <c r="C28" s="37">
        <v>465</v>
      </c>
      <c r="D28" s="37">
        <v>12334</v>
      </c>
      <c r="E28" s="37">
        <v>2702</v>
      </c>
      <c r="F28" s="37">
        <v>18012</v>
      </c>
      <c r="G28" s="37">
        <v>3</v>
      </c>
      <c r="H28" s="37">
        <v>1109</v>
      </c>
      <c r="I28" s="37">
        <v>219</v>
      </c>
      <c r="J28" s="37">
        <f>SUM(B28:I28)</f>
        <v>36810</v>
      </c>
    </row>
    <row r="29" spans="1:10" ht="16.5" customHeight="1">
      <c r="A29" s="22" t="s">
        <v>30</v>
      </c>
      <c r="B29" s="1">
        <f aca="true" t="shared" si="6" ref="B29:J29">B27/B28*100</f>
        <v>96.6937945066124</v>
      </c>
      <c r="C29" s="1">
        <f t="shared" si="6"/>
        <v>37.204301075268816</v>
      </c>
      <c r="D29" s="1">
        <f t="shared" si="6"/>
        <v>93.31117236906114</v>
      </c>
      <c r="E29" s="1">
        <f t="shared" si="6"/>
        <v>96.11398963730569</v>
      </c>
      <c r="F29" s="1">
        <f t="shared" si="6"/>
        <v>92.3884077281812</v>
      </c>
      <c r="G29" s="1">
        <f t="shared" si="6"/>
        <v>0</v>
      </c>
      <c r="H29" s="1">
        <f t="shared" si="6"/>
        <v>104.41839495040577</v>
      </c>
      <c r="I29" s="1">
        <f t="shared" si="6"/>
        <v>89.95433789954338</v>
      </c>
      <c r="J29" s="1">
        <f t="shared" si="6"/>
        <v>92.84433577832111</v>
      </c>
    </row>
  </sheetData>
  <sheetProtection/>
  <mergeCells count="13">
    <mergeCell ref="J5:J7"/>
    <mergeCell ref="K6:K7"/>
    <mergeCell ref="L6:L7"/>
    <mergeCell ref="M6:M7"/>
    <mergeCell ref="N6:N7"/>
    <mergeCell ref="O6:O7"/>
    <mergeCell ref="A3:B3"/>
    <mergeCell ref="A1:O1"/>
    <mergeCell ref="F2:I2"/>
    <mergeCell ref="N4:O4"/>
    <mergeCell ref="K5:L5"/>
    <mergeCell ref="M5:O5"/>
    <mergeCell ref="C5:C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6:9" ht="13.5">
      <c r="F2" s="42" t="s">
        <v>52</v>
      </c>
      <c r="G2" s="42"/>
      <c r="H2" s="42"/>
      <c r="I2" s="42"/>
    </row>
    <row r="3" spans="1:2" ht="13.5">
      <c r="A3" s="40" t="s">
        <v>75</v>
      </c>
      <c r="B3" s="40"/>
    </row>
    <row r="4" spans="1:15" ht="14.25" thickBot="1">
      <c r="A4" s="29"/>
      <c r="B4" s="29"/>
      <c r="N4" s="43"/>
      <c r="O4" s="43"/>
    </row>
    <row r="5" spans="1:15" ht="15" thickBot="1" thickTop="1">
      <c r="A5" s="26" t="s">
        <v>49</v>
      </c>
      <c r="B5" s="3" t="s">
        <v>44</v>
      </c>
      <c r="C5" s="46" t="s">
        <v>54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8" t="s">
        <v>7</v>
      </c>
      <c r="K5" s="44" t="s">
        <v>8</v>
      </c>
      <c r="L5" s="45"/>
      <c r="M5" s="45" t="s">
        <v>10</v>
      </c>
      <c r="N5" s="45"/>
      <c r="O5" s="45"/>
    </row>
    <row r="6" spans="1:15" ht="15" thickBot="1" thickTop="1">
      <c r="A6" s="27"/>
      <c r="B6" s="5" t="s">
        <v>45</v>
      </c>
      <c r="C6" s="47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8"/>
      <c r="K6" s="44" t="s">
        <v>9</v>
      </c>
      <c r="L6" s="45" t="s">
        <v>55</v>
      </c>
      <c r="M6" s="45" t="s">
        <v>11</v>
      </c>
      <c r="N6" s="45" t="s">
        <v>12</v>
      </c>
      <c r="O6" s="45" t="s">
        <v>56</v>
      </c>
    </row>
    <row r="7" spans="1:15" ht="15" thickBot="1" thickTop="1">
      <c r="A7" s="28" t="s">
        <v>57</v>
      </c>
      <c r="B7" s="7" t="s">
        <v>58</v>
      </c>
      <c r="C7" s="11" t="s">
        <v>0</v>
      </c>
      <c r="D7" s="11" t="s">
        <v>1</v>
      </c>
      <c r="E7" s="11" t="s">
        <v>3</v>
      </c>
      <c r="F7" s="11" t="s">
        <v>59</v>
      </c>
      <c r="G7" s="11" t="s">
        <v>60</v>
      </c>
      <c r="H7" s="11" t="s">
        <v>61</v>
      </c>
      <c r="I7" s="8" t="s">
        <v>62</v>
      </c>
      <c r="J7" s="48"/>
      <c r="K7" s="44"/>
      <c r="L7" s="45"/>
      <c r="M7" s="45"/>
      <c r="N7" s="45"/>
      <c r="O7" s="45"/>
    </row>
    <row r="8" spans="1:15" ht="16.5" customHeight="1" thickBot="1" thickTop="1">
      <c r="A8" s="13" t="s">
        <v>63</v>
      </c>
      <c r="B8" s="30"/>
      <c r="C8" s="30"/>
      <c r="D8" s="30"/>
      <c r="E8" s="30">
        <v>1</v>
      </c>
      <c r="F8" s="30">
        <v>36</v>
      </c>
      <c r="G8" s="30"/>
      <c r="H8" s="30"/>
      <c r="I8" s="31"/>
      <c r="J8" s="38">
        <f aca="true" t="shared" si="0" ref="J8:J21">SUM(B8:I8)</f>
        <v>37</v>
      </c>
      <c r="K8" s="32">
        <v>31</v>
      </c>
      <c r="L8" s="17">
        <f aca="true" t="shared" si="1" ref="L8:L22">J8/K8*100</f>
        <v>119.35483870967742</v>
      </c>
      <c r="M8" s="30">
        <v>294</v>
      </c>
      <c r="N8" s="30">
        <v>328</v>
      </c>
      <c r="O8" s="17">
        <f aca="true" t="shared" si="2" ref="O8:O22">M8/N8*100</f>
        <v>89.63414634146342</v>
      </c>
    </row>
    <row r="9" spans="1:15" ht="16.5" customHeight="1" thickBot="1" thickTop="1">
      <c r="A9" s="13" t="s">
        <v>14</v>
      </c>
      <c r="B9" s="30"/>
      <c r="C9" s="30"/>
      <c r="D9" s="30">
        <v>53</v>
      </c>
      <c r="E9" s="30"/>
      <c r="F9" s="30">
        <v>143</v>
      </c>
      <c r="G9" s="30"/>
      <c r="H9" s="30"/>
      <c r="I9" s="31"/>
      <c r="J9" s="38">
        <f t="shared" si="0"/>
        <v>196</v>
      </c>
      <c r="K9" s="32">
        <v>239</v>
      </c>
      <c r="L9" s="17">
        <f t="shared" si="1"/>
        <v>82.00836820083683</v>
      </c>
      <c r="M9" s="30">
        <v>1951</v>
      </c>
      <c r="N9" s="30">
        <v>2185</v>
      </c>
      <c r="O9" s="17">
        <f t="shared" si="2"/>
        <v>89.29061784897026</v>
      </c>
    </row>
    <row r="10" spans="1:15" ht="16.5" customHeight="1" thickBot="1" thickTop="1">
      <c r="A10" s="13" t="s">
        <v>15</v>
      </c>
      <c r="B10" s="30">
        <v>33</v>
      </c>
      <c r="C10" s="30">
        <v>2</v>
      </c>
      <c r="D10" s="30"/>
      <c r="E10" s="30">
        <v>2</v>
      </c>
      <c r="F10" s="30"/>
      <c r="G10" s="30"/>
      <c r="H10" s="30">
        <v>15</v>
      </c>
      <c r="I10" s="31"/>
      <c r="J10" s="38">
        <f t="shared" si="0"/>
        <v>52</v>
      </c>
      <c r="K10" s="32">
        <v>66</v>
      </c>
      <c r="L10" s="17">
        <f t="shared" si="1"/>
        <v>78.78787878787878</v>
      </c>
      <c r="M10" s="30">
        <v>467</v>
      </c>
      <c r="N10" s="30">
        <v>574</v>
      </c>
      <c r="O10" s="17">
        <f t="shared" si="2"/>
        <v>81.3588850174216</v>
      </c>
    </row>
    <row r="11" spans="1:15" ht="16.5" customHeight="1" thickBot="1" thickTop="1">
      <c r="A11" s="13" t="s">
        <v>16</v>
      </c>
      <c r="B11" s="30"/>
      <c r="C11" s="30"/>
      <c r="D11" s="30">
        <v>249</v>
      </c>
      <c r="E11" s="30">
        <v>7</v>
      </c>
      <c r="F11" s="30">
        <v>338</v>
      </c>
      <c r="G11" s="30"/>
      <c r="H11" s="30">
        <v>2</v>
      </c>
      <c r="I11" s="31"/>
      <c r="J11" s="38">
        <f t="shared" si="0"/>
        <v>596</v>
      </c>
      <c r="K11" s="32">
        <v>606</v>
      </c>
      <c r="L11" s="17">
        <f t="shared" si="1"/>
        <v>98.34983498349835</v>
      </c>
      <c r="M11" s="30">
        <v>5096</v>
      </c>
      <c r="N11" s="30">
        <v>5230</v>
      </c>
      <c r="O11" s="17">
        <f t="shared" si="2"/>
        <v>97.43785850860421</v>
      </c>
    </row>
    <row r="12" spans="1:15" ht="16.5" customHeight="1" thickBot="1" thickTop="1">
      <c r="A12" s="13" t="s">
        <v>64</v>
      </c>
      <c r="B12" s="30">
        <v>78</v>
      </c>
      <c r="C12" s="30">
        <v>6</v>
      </c>
      <c r="D12" s="30">
        <v>12</v>
      </c>
      <c r="E12" s="30">
        <v>47</v>
      </c>
      <c r="F12" s="30"/>
      <c r="G12" s="30"/>
      <c r="H12" s="30">
        <v>26</v>
      </c>
      <c r="I12" s="31"/>
      <c r="J12" s="38">
        <f t="shared" si="0"/>
        <v>169</v>
      </c>
      <c r="K12" s="32">
        <v>208</v>
      </c>
      <c r="L12" s="17">
        <f t="shared" si="1"/>
        <v>81.25</v>
      </c>
      <c r="M12" s="30">
        <v>1375</v>
      </c>
      <c r="N12" s="30">
        <v>1629</v>
      </c>
      <c r="O12" s="17">
        <f t="shared" si="2"/>
        <v>84.40761203192142</v>
      </c>
    </row>
    <row r="13" spans="1:15" ht="16.5" customHeight="1" thickBot="1" thickTop="1">
      <c r="A13" s="13" t="s">
        <v>65</v>
      </c>
      <c r="B13" s="30">
        <v>6</v>
      </c>
      <c r="C13" s="30"/>
      <c r="D13" s="30">
        <v>31</v>
      </c>
      <c r="E13" s="30">
        <v>20</v>
      </c>
      <c r="F13" s="30">
        <v>65</v>
      </c>
      <c r="G13" s="30"/>
      <c r="H13" s="30">
        <v>2</v>
      </c>
      <c r="I13" s="31"/>
      <c r="J13" s="38">
        <f t="shared" si="0"/>
        <v>124</v>
      </c>
      <c r="K13" s="32">
        <v>146</v>
      </c>
      <c r="L13" s="17">
        <f t="shared" si="1"/>
        <v>84.93150684931507</v>
      </c>
      <c r="M13" s="30">
        <v>1156</v>
      </c>
      <c r="N13" s="30">
        <v>1267</v>
      </c>
      <c r="O13" s="17">
        <f t="shared" si="2"/>
        <v>91.23914759273876</v>
      </c>
    </row>
    <row r="14" spans="1:15" ht="16.5" customHeight="1" thickBot="1" thickTop="1">
      <c r="A14" s="13" t="s">
        <v>17</v>
      </c>
      <c r="B14" s="30">
        <v>1</v>
      </c>
      <c r="C14" s="30"/>
      <c r="D14" s="30">
        <v>178</v>
      </c>
      <c r="E14" s="30">
        <v>18</v>
      </c>
      <c r="F14" s="30">
        <v>119</v>
      </c>
      <c r="G14" s="30"/>
      <c r="H14" s="30">
        <v>4</v>
      </c>
      <c r="I14" s="31">
        <v>4</v>
      </c>
      <c r="J14" s="38">
        <f t="shared" si="0"/>
        <v>324</v>
      </c>
      <c r="K14" s="32">
        <v>366</v>
      </c>
      <c r="L14" s="17">
        <f t="shared" si="1"/>
        <v>88.52459016393442</v>
      </c>
      <c r="M14" s="30">
        <v>2753</v>
      </c>
      <c r="N14" s="30">
        <v>3176</v>
      </c>
      <c r="O14" s="17">
        <f t="shared" si="2"/>
        <v>86.68136020151134</v>
      </c>
    </row>
    <row r="15" spans="1:15" ht="16.5" customHeight="1" thickBot="1" thickTop="1">
      <c r="A15" s="13" t="s">
        <v>18</v>
      </c>
      <c r="B15" s="30">
        <v>47</v>
      </c>
      <c r="C15" s="30">
        <v>5</v>
      </c>
      <c r="D15" s="30"/>
      <c r="E15" s="30">
        <v>33</v>
      </c>
      <c r="F15" s="30"/>
      <c r="G15" s="30"/>
      <c r="H15" s="30">
        <v>20</v>
      </c>
      <c r="I15" s="31"/>
      <c r="J15" s="38">
        <f t="shared" si="0"/>
        <v>105</v>
      </c>
      <c r="K15" s="32">
        <v>129</v>
      </c>
      <c r="L15" s="17">
        <f t="shared" si="1"/>
        <v>81.3953488372093</v>
      </c>
      <c r="M15" s="30">
        <v>1034</v>
      </c>
      <c r="N15" s="30">
        <v>1078</v>
      </c>
      <c r="O15" s="17">
        <f t="shared" si="2"/>
        <v>95.91836734693877</v>
      </c>
    </row>
    <row r="16" spans="1:15" ht="16.5" customHeight="1" thickBot="1" thickTop="1">
      <c r="A16" s="13" t="s">
        <v>19</v>
      </c>
      <c r="B16" s="30">
        <v>13</v>
      </c>
      <c r="C16" s="30">
        <v>5</v>
      </c>
      <c r="D16" s="30">
        <v>251</v>
      </c>
      <c r="E16" s="30">
        <v>71</v>
      </c>
      <c r="F16" s="30">
        <v>352</v>
      </c>
      <c r="G16" s="30"/>
      <c r="H16" s="30">
        <v>12</v>
      </c>
      <c r="I16" s="31"/>
      <c r="J16" s="38">
        <f t="shared" si="0"/>
        <v>704</v>
      </c>
      <c r="K16" s="32">
        <v>842</v>
      </c>
      <c r="L16" s="17">
        <f t="shared" si="1"/>
        <v>83.6104513064133</v>
      </c>
      <c r="M16" s="30">
        <v>7227</v>
      </c>
      <c r="N16" s="30">
        <v>7673</v>
      </c>
      <c r="O16" s="17">
        <f t="shared" si="2"/>
        <v>94.18741040010427</v>
      </c>
    </row>
    <row r="17" spans="1:15" ht="16.5" customHeight="1" thickBot="1" thickTop="1">
      <c r="A17" s="13" t="s">
        <v>20</v>
      </c>
      <c r="B17" s="30">
        <v>16</v>
      </c>
      <c r="C17" s="30"/>
      <c r="D17" s="30"/>
      <c r="E17" s="30">
        <v>1</v>
      </c>
      <c r="F17" s="30"/>
      <c r="G17" s="30"/>
      <c r="H17" s="30">
        <v>7</v>
      </c>
      <c r="I17" s="31"/>
      <c r="J17" s="38">
        <f t="shared" si="0"/>
        <v>24</v>
      </c>
      <c r="K17" s="32">
        <v>42</v>
      </c>
      <c r="L17" s="17">
        <f t="shared" si="1"/>
        <v>57.14285714285714</v>
      </c>
      <c r="M17" s="30">
        <v>375</v>
      </c>
      <c r="N17" s="30">
        <v>320</v>
      </c>
      <c r="O17" s="17">
        <f t="shared" si="2"/>
        <v>117.1875</v>
      </c>
    </row>
    <row r="18" spans="1:15" ht="16.5" customHeight="1" thickBot="1" thickTop="1">
      <c r="A18" s="13" t="s">
        <v>66</v>
      </c>
      <c r="B18" s="30"/>
      <c r="C18" s="30"/>
      <c r="D18" s="30">
        <v>8</v>
      </c>
      <c r="E18" s="30">
        <v>1</v>
      </c>
      <c r="F18" s="30">
        <v>97</v>
      </c>
      <c r="G18" s="30"/>
      <c r="H18" s="30"/>
      <c r="I18" s="31"/>
      <c r="J18" s="38">
        <f t="shared" si="0"/>
        <v>106</v>
      </c>
      <c r="K18" s="32">
        <v>94</v>
      </c>
      <c r="L18" s="17">
        <f t="shared" si="1"/>
        <v>112.7659574468085</v>
      </c>
      <c r="M18" s="30">
        <v>943</v>
      </c>
      <c r="N18" s="30">
        <v>935</v>
      </c>
      <c r="O18" s="17">
        <f t="shared" si="2"/>
        <v>100.85561497326204</v>
      </c>
    </row>
    <row r="19" spans="1:15" ht="16.5" customHeight="1" thickBot="1" thickTop="1">
      <c r="A19" s="13" t="s">
        <v>67</v>
      </c>
      <c r="B19" s="30">
        <v>26</v>
      </c>
      <c r="C19" s="30"/>
      <c r="D19" s="30">
        <v>544</v>
      </c>
      <c r="E19" s="30">
        <v>120</v>
      </c>
      <c r="F19" s="30">
        <v>782</v>
      </c>
      <c r="G19" s="30"/>
      <c r="H19" s="30">
        <v>23</v>
      </c>
      <c r="I19" s="31"/>
      <c r="J19" s="38">
        <f t="shared" si="0"/>
        <v>1495</v>
      </c>
      <c r="K19" s="32">
        <v>1598</v>
      </c>
      <c r="L19" s="17">
        <f t="shared" si="1"/>
        <v>93.55444305381727</v>
      </c>
      <c r="M19" s="30">
        <v>13275</v>
      </c>
      <c r="N19" s="30">
        <v>14445</v>
      </c>
      <c r="O19" s="17">
        <f t="shared" si="2"/>
        <v>91.90031152647975</v>
      </c>
    </row>
    <row r="20" spans="1:15" ht="16.5" customHeight="1" thickBot="1" thickTop="1">
      <c r="A20" s="13" t="s">
        <v>21</v>
      </c>
      <c r="B20" s="30">
        <v>3</v>
      </c>
      <c r="C20" s="30"/>
      <c r="D20" s="30">
        <v>1</v>
      </c>
      <c r="E20" s="30"/>
      <c r="F20" s="30"/>
      <c r="G20" s="30"/>
      <c r="H20" s="30">
        <v>1</v>
      </c>
      <c r="I20" s="31">
        <v>21</v>
      </c>
      <c r="J20" s="38">
        <f t="shared" si="0"/>
        <v>26</v>
      </c>
      <c r="K20" s="32">
        <v>55</v>
      </c>
      <c r="L20" s="17">
        <f t="shared" si="1"/>
        <v>47.27272727272727</v>
      </c>
      <c r="M20" s="30">
        <v>245</v>
      </c>
      <c r="N20" s="30">
        <v>305</v>
      </c>
      <c r="O20" s="17">
        <f t="shared" si="2"/>
        <v>80.32786885245902</v>
      </c>
    </row>
    <row r="21" spans="1:15" ht="16.5" customHeight="1" thickBot="1" thickTop="1">
      <c r="A21" s="18" t="s">
        <v>22</v>
      </c>
      <c r="B21" s="33">
        <v>11</v>
      </c>
      <c r="C21" s="33"/>
      <c r="D21" s="33">
        <v>175</v>
      </c>
      <c r="E21" s="33"/>
      <c r="F21" s="33">
        <v>63</v>
      </c>
      <c r="G21" s="33"/>
      <c r="H21" s="33">
        <v>10</v>
      </c>
      <c r="I21" s="34"/>
      <c r="J21" s="38">
        <f t="shared" si="0"/>
        <v>259</v>
      </c>
      <c r="K21" s="32">
        <v>286</v>
      </c>
      <c r="L21" s="17">
        <f t="shared" si="1"/>
        <v>90.55944055944056</v>
      </c>
      <c r="M21" s="30">
        <v>2202</v>
      </c>
      <c r="N21" s="30">
        <v>2373</v>
      </c>
      <c r="O21" s="17">
        <f t="shared" si="2"/>
        <v>92.79393173198483</v>
      </c>
    </row>
    <row r="22" spans="1:15" ht="16.5" customHeight="1" thickBot="1" thickTop="1">
      <c r="A22" s="39" t="s">
        <v>23</v>
      </c>
      <c r="B22" s="38">
        <f aca="true" t="shared" si="3" ref="B22:K22">SUM(B8:B21)</f>
        <v>234</v>
      </c>
      <c r="C22" s="38">
        <f t="shared" si="3"/>
        <v>18</v>
      </c>
      <c r="D22" s="38">
        <f t="shared" si="3"/>
        <v>1502</v>
      </c>
      <c r="E22" s="38">
        <f t="shared" si="3"/>
        <v>321</v>
      </c>
      <c r="F22" s="38">
        <f t="shared" si="3"/>
        <v>1995</v>
      </c>
      <c r="G22" s="38">
        <f t="shared" si="3"/>
        <v>0</v>
      </c>
      <c r="H22" s="38">
        <f t="shared" si="3"/>
        <v>122</v>
      </c>
      <c r="I22" s="38">
        <f t="shared" si="3"/>
        <v>25</v>
      </c>
      <c r="J22" s="38">
        <f t="shared" si="3"/>
        <v>4217</v>
      </c>
      <c r="K22" s="32">
        <f t="shared" si="3"/>
        <v>4708</v>
      </c>
      <c r="L22" s="17">
        <f t="shared" si="1"/>
        <v>89.57094307561597</v>
      </c>
      <c r="M22" s="30">
        <f>SUM(M8:M21)</f>
        <v>38393</v>
      </c>
      <c r="N22" s="30">
        <f>SUM(N8:N21)</f>
        <v>41518</v>
      </c>
      <c r="O22" s="17">
        <f t="shared" si="2"/>
        <v>92.47314417842864</v>
      </c>
    </row>
    <row r="23" spans="1:10" ht="16.5" customHeight="1" thickTop="1">
      <c r="A23" s="21" t="s">
        <v>24</v>
      </c>
      <c r="B23" s="35">
        <v>303</v>
      </c>
      <c r="C23" s="35">
        <v>23</v>
      </c>
      <c r="D23" s="35">
        <v>1654</v>
      </c>
      <c r="E23" s="35">
        <v>333</v>
      </c>
      <c r="F23" s="35">
        <v>2179</v>
      </c>
      <c r="G23" s="35"/>
      <c r="H23" s="35">
        <v>169</v>
      </c>
      <c r="I23" s="35">
        <v>47</v>
      </c>
      <c r="J23" s="35">
        <f>SUM(B23:I23)</f>
        <v>4708</v>
      </c>
    </row>
    <row r="24" spans="1:10" ht="16.5" customHeight="1">
      <c r="A24" s="22" t="s">
        <v>25</v>
      </c>
      <c r="B24" s="23">
        <f aca="true" t="shared" si="4" ref="B24:J24">B22/B23*100</f>
        <v>77.22772277227723</v>
      </c>
      <c r="C24" s="23">
        <f t="shared" si="4"/>
        <v>78.26086956521739</v>
      </c>
      <c r="D24" s="23">
        <f t="shared" si="4"/>
        <v>90.81015719467956</v>
      </c>
      <c r="E24" s="23">
        <f t="shared" si="4"/>
        <v>96.3963963963964</v>
      </c>
      <c r="F24" s="23">
        <f t="shared" si="4"/>
        <v>91.55575952271684</v>
      </c>
      <c r="G24" s="23"/>
      <c r="H24" s="23">
        <f t="shared" si="4"/>
        <v>72.18934911242604</v>
      </c>
      <c r="I24" s="23">
        <f t="shared" si="4"/>
        <v>53.191489361702125</v>
      </c>
      <c r="J24" s="23">
        <f t="shared" si="4"/>
        <v>89.57094307561597</v>
      </c>
    </row>
    <row r="25" spans="1:10" ht="16.5" customHeight="1">
      <c r="A25" s="9" t="s">
        <v>26</v>
      </c>
      <c r="B25" s="36">
        <v>301</v>
      </c>
      <c r="C25" s="36">
        <v>17</v>
      </c>
      <c r="D25" s="36">
        <v>1644</v>
      </c>
      <c r="E25" s="36">
        <v>421</v>
      </c>
      <c r="F25" s="36">
        <v>2372</v>
      </c>
      <c r="G25" s="36"/>
      <c r="H25" s="36">
        <v>196</v>
      </c>
      <c r="I25" s="36">
        <v>44</v>
      </c>
      <c r="J25" s="36">
        <f>SUM(B25:I25)</f>
        <v>4995</v>
      </c>
    </row>
    <row r="26" spans="1:10" ht="16.5" customHeight="1">
      <c r="A26" s="22" t="s">
        <v>27</v>
      </c>
      <c r="B26" s="1">
        <f aca="true" t="shared" si="5" ref="B26:J26">B22/B25*100</f>
        <v>77.74086378737542</v>
      </c>
      <c r="C26" s="1">
        <f t="shared" si="5"/>
        <v>105.88235294117648</v>
      </c>
      <c r="D26" s="1">
        <f t="shared" si="5"/>
        <v>91.36253041362531</v>
      </c>
      <c r="E26" s="1">
        <f t="shared" si="5"/>
        <v>76.24703087885986</v>
      </c>
      <c r="F26" s="1">
        <f t="shared" si="5"/>
        <v>84.10623946037099</v>
      </c>
      <c r="G26" s="1"/>
      <c r="H26" s="1">
        <f t="shared" si="5"/>
        <v>62.244897959183675</v>
      </c>
      <c r="I26" s="1">
        <f t="shared" si="5"/>
        <v>56.81818181818182</v>
      </c>
      <c r="J26" s="1">
        <f t="shared" si="5"/>
        <v>84.42442442442443</v>
      </c>
    </row>
    <row r="27" spans="1:10" ht="16.5" customHeight="1">
      <c r="A27" s="25" t="s">
        <v>28</v>
      </c>
      <c r="B27" s="36">
        <v>2135</v>
      </c>
      <c r="C27" s="36">
        <v>191</v>
      </c>
      <c r="D27" s="36">
        <v>13011</v>
      </c>
      <c r="E27" s="36">
        <v>2918</v>
      </c>
      <c r="F27" s="36">
        <v>18636</v>
      </c>
      <c r="G27" s="36"/>
      <c r="H27" s="36">
        <v>1280</v>
      </c>
      <c r="I27" s="36">
        <v>222</v>
      </c>
      <c r="J27" s="36">
        <f>SUM(B27:I27)</f>
        <v>38393</v>
      </c>
    </row>
    <row r="28" spans="1:10" ht="16.5" customHeight="1">
      <c r="A28" s="10" t="s">
        <v>29</v>
      </c>
      <c r="B28" s="37">
        <v>2269</v>
      </c>
      <c r="C28" s="37">
        <v>488</v>
      </c>
      <c r="D28" s="37">
        <v>13988</v>
      </c>
      <c r="E28" s="37">
        <v>3035</v>
      </c>
      <c r="F28" s="37">
        <v>20191</v>
      </c>
      <c r="G28" s="37">
        <v>3</v>
      </c>
      <c r="H28" s="37">
        <v>1278</v>
      </c>
      <c r="I28" s="37">
        <v>266</v>
      </c>
      <c r="J28" s="37">
        <f>SUM(B28:I28)</f>
        <v>41518</v>
      </c>
    </row>
    <row r="29" spans="1:10" ht="16.5" customHeight="1">
      <c r="A29" s="22" t="s">
        <v>30</v>
      </c>
      <c r="B29" s="1">
        <f aca="true" t="shared" si="6" ref="B29:J29">B27/B28*100</f>
        <v>94.09431467606876</v>
      </c>
      <c r="C29" s="1">
        <f t="shared" si="6"/>
        <v>39.13934426229508</v>
      </c>
      <c r="D29" s="1">
        <f t="shared" si="6"/>
        <v>93.01544180726337</v>
      </c>
      <c r="E29" s="1">
        <f t="shared" si="6"/>
        <v>96.14497528830313</v>
      </c>
      <c r="F29" s="1">
        <f t="shared" si="6"/>
        <v>92.29854885840226</v>
      </c>
      <c r="G29" s="1">
        <f t="shared" si="6"/>
        <v>0</v>
      </c>
      <c r="H29" s="1">
        <f t="shared" si="6"/>
        <v>100.1564945226917</v>
      </c>
      <c r="I29" s="1">
        <f t="shared" si="6"/>
        <v>83.45864661654136</v>
      </c>
      <c r="J29" s="1">
        <f t="shared" si="6"/>
        <v>92.47314417842864</v>
      </c>
    </row>
  </sheetData>
  <sheetProtection/>
  <mergeCells count="13">
    <mergeCell ref="J5:J7"/>
    <mergeCell ref="K6:K7"/>
    <mergeCell ref="L6:L7"/>
    <mergeCell ref="M6:M7"/>
    <mergeCell ref="N6:N7"/>
    <mergeCell ref="O6:O7"/>
    <mergeCell ref="A3:B3"/>
    <mergeCell ref="A1:O1"/>
    <mergeCell ref="F2:I2"/>
    <mergeCell ref="N4:O4"/>
    <mergeCell ref="K5:L5"/>
    <mergeCell ref="M5:O5"/>
    <mergeCell ref="C5:C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6:9" ht="13.5">
      <c r="F2" s="42" t="s">
        <v>52</v>
      </c>
      <c r="G2" s="42"/>
      <c r="H2" s="42"/>
      <c r="I2" s="42"/>
    </row>
    <row r="3" spans="1:2" ht="13.5">
      <c r="A3" s="40" t="s">
        <v>76</v>
      </c>
      <c r="B3" s="40"/>
    </row>
    <row r="4" spans="1:15" ht="14.25" thickBot="1">
      <c r="A4" s="29"/>
      <c r="B4" s="29"/>
      <c r="N4" s="43"/>
      <c r="O4" s="43"/>
    </row>
    <row r="5" spans="1:15" ht="15" thickBot="1" thickTop="1">
      <c r="A5" s="26" t="s">
        <v>49</v>
      </c>
      <c r="B5" s="3" t="s">
        <v>44</v>
      </c>
      <c r="C5" s="46" t="s">
        <v>54</v>
      </c>
      <c r="D5" s="9" t="s">
        <v>44</v>
      </c>
      <c r="E5" s="9" t="s">
        <v>2</v>
      </c>
      <c r="F5" s="9" t="s">
        <v>48</v>
      </c>
      <c r="G5" s="9" t="s">
        <v>4</v>
      </c>
      <c r="H5" s="9" t="s">
        <v>42</v>
      </c>
      <c r="I5" s="4" t="s">
        <v>43</v>
      </c>
      <c r="J5" s="48" t="s">
        <v>7</v>
      </c>
      <c r="K5" s="44" t="s">
        <v>8</v>
      </c>
      <c r="L5" s="45"/>
      <c r="M5" s="45" t="s">
        <v>10</v>
      </c>
      <c r="N5" s="45"/>
      <c r="O5" s="45"/>
    </row>
    <row r="6" spans="1:15" ht="15" thickBot="1" thickTop="1">
      <c r="A6" s="27"/>
      <c r="B6" s="5" t="s">
        <v>45</v>
      </c>
      <c r="C6" s="47"/>
      <c r="D6" s="10" t="s">
        <v>47</v>
      </c>
      <c r="E6" s="10" t="s">
        <v>41</v>
      </c>
      <c r="F6" s="10" t="s">
        <v>47</v>
      </c>
      <c r="G6" s="10" t="s">
        <v>41</v>
      </c>
      <c r="H6" s="10" t="s">
        <v>5</v>
      </c>
      <c r="I6" s="6" t="s">
        <v>6</v>
      </c>
      <c r="J6" s="48"/>
      <c r="K6" s="44" t="s">
        <v>9</v>
      </c>
      <c r="L6" s="45" t="s">
        <v>55</v>
      </c>
      <c r="M6" s="45" t="s">
        <v>11</v>
      </c>
      <c r="N6" s="45" t="s">
        <v>12</v>
      </c>
      <c r="O6" s="45" t="s">
        <v>56</v>
      </c>
    </row>
    <row r="7" spans="1:15" ht="15" thickBot="1" thickTop="1">
      <c r="A7" s="28" t="s">
        <v>57</v>
      </c>
      <c r="B7" s="7" t="s">
        <v>58</v>
      </c>
      <c r="C7" s="11" t="s">
        <v>0</v>
      </c>
      <c r="D7" s="11" t="s">
        <v>1</v>
      </c>
      <c r="E7" s="11" t="s">
        <v>3</v>
      </c>
      <c r="F7" s="11" t="s">
        <v>59</v>
      </c>
      <c r="G7" s="11" t="s">
        <v>60</v>
      </c>
      <c r="H7" s="11" t="s">
        <v>61</v>
      </c>
      <c r="I7" s="8" t="s">
        <v>62</v>
      </c>
      <c r="J7" s="48"/>
      <c r="K7" s="44"/>
      <c r="L7" s="45"/>
      <c r="M7" s="45"/>
      <c r="N7" s="45"/>
      <c r="O7" s="45"/>
    </row>
    <row r="8" spans="1:15" ht="16.5" customHeight="1" thickBot="1" thickTop="1">
      <c r="A8" s="13" t="s">
        <v>63</v>
      </c>
      <c r="B8" s="30"/>
      <c r="C8" s="30"/>
      <c r="D8" s="30"/>
      <c r="E8" s="30"/>
      <c r="F8" s="30">
        <v>16</v>
      </c>
      <c r="G8" s="30"/>
      <c r="H8" s="30"/>
      <c r="I8" s="31"/>
      <c r="J8" s="38">
        <f aca="true" t="shared" si="0" ref="J8:J21">SUM(B8:I8)</f>
        <v>16</v>
      </c>
      <c r="K8" s="32">
        <v>35</v>
      </c>
      <c r="L8" s="17">
        <f aca="true" t="shared" si="1" ref="L8:L22">J8/K8*100</f>
        <v>45.714285714285715</v>
      </c>
      <c r="M8" s="30">
        <v>310</v>
      </c>
      <c r="N8" s="30">
        <v>363</v>
      </c>
      <c r="O8" s="17">
        <f aca="true" t="shared" si="2" ref="O8:O22">M8/N8*100</f>
        <v>85.39944903581267</v>
      </c>
    </row>
    <row r="9" spans="1:15" ht="16.5" customHeight="1" thickBot="1" thickTop="1">
      <c r="A9" s="13" t="s">
        <v>14</v>
      </c>
      <c r="B9" s="30"/>
      <c r="C9" s="30"/>
      <c r="D9" s="30">
        <v>74</v>
      </c>
      <c r="E9" s="30">
        <v>1</v>
      </c>
      <c r="F9" s="30">
        <v>128</v>
      </c>
      <c r="G9" s="30"/>
      <c r="H9" s="30"/>
      <c r="I9" s="31"/>
      <c r="J9" s="38">
        <f t="shared" si="0"/>
        <v>203</v>
      </c>
      <c r="K9" s="32">
        <v>267</v>
      </c>
      <c r="L9" s="17">
        <f t="shared" si="1"/>
        <v>76.02996254681648</v>
      </c>
      <c r="M9" s="30">
        <v>2154</v>
      </c>
      <c r="N9" s="30">
        <v>2452</v>
      </c>
      <c r="O9" s="17">
        <f t="shared" si="2"/>
        <v>87.84665579119087</v>
      </c>
    </row>
    <row r="10" spans="1:15" ht="16.5" customHeight="1" thickBot="1" thickTop="1">
      <c r="A10" s="13" t="s">
        <v>15</v>
      </c>
      <c r="B10" s="30">
        <v>33</v>
      </c>
      <c r="C10" s="30">
        <v>6</v>
      </c>
      <c r="D10" s="30"/>
      <c r="E10" s="30">
        <v>1</v>
      </c>
      <c r="F10" s="30"/>
      <c r="G10" s="30"/>
      <c r="H10" s="30">
        <v>9</v>
      </c>
      <c r="I10" s="31"/>
      <c r="J10" s="38">
        <f t="shared" si="0"/>
        <v>49</v>
      </c>
      <c r="K10" s="32">
        <v>64</v>
      </c>
      <c r="L10" s="17">
        <f t="shared" si="1"/>
        <v>76.5625</v>
      </c>
      <c r="M10" s="30">
        <v>516</v>
      </c>
      <c r="N10" s="30">
        <v>638</v>
      </c>
      <c r="O10" s="17">
        <f t="shared" si="2"/>
        <v>80.87774294670847</v>
      </c>
    </row>
    <row r="11" spans="1:15" ht="16.5" customHeight="1" thickBot="1" thickTop="1">
      <c r="A11" s="13" t="s">
        <v>16</v>
      </c>
      <c r="B11" s="30"/>
      <c r="C11" s="30"/>
      <c r="D11" s="30">
        <v>215</v>
      </c>
      <c r="E11" s="30"/>
      <c r="F11" s="30">
        <v>350</v>
      </c>
      <c r="G11" s="30"/>
      <c r="H11" s="30"/>
      <c r="I11" s="31"/>
      <c r="J11" s="38">
        <f t="shared" si="0"/>
        <v>565</v>
      </c>
      <c r="K11" s="32">
        <v>617</v>
      </c>
      <c r="L11" s="17">
        <f t="shared" si="1"/>
        <v>91.57212317666126</v>
      </c>
      <c r="M11" s="30">
        <v>5661</v>
      </c>
      <c r="N11" s="30">
        <v>5847</v>
      </c>
      <c r="O11" s="17">
        <f t="shared" si="2"/>
        <v>96.81888147768086</v>
      </c>
    </row>
    <row r="12" spans="1:15" ht="16.5" customHeight="1" thickBot="1" thickTop="1">
      <c r="A12" s="13" t="s">
        <v>64</v>
      </c>
      <c r="B12" s="30">
        <v>75</v>
      </c>
      <c r="C12" s="30">
        <v>2</v>
      </c>
      <c r="D12" s="30">
        <v>12</v>
      </c>
      <c r="E12" s="30">
        <v>54</v>
      </c>
      <c r="F12" s="30">
        <v>2</v>
      </c>
      <c r="G12" s="30"/>
      <c r="H12" s="30">
        <v>18</v>
      </c>
      <c r="I12" s="31"/>
      <c r="J12" s="38">
        <f t="shared" si="0"/>
        <v>163</v>
      </c>
      <c r="K12" s="32">
        <v>246</v>
      </c>
      <c r="L12" s="17">
        <f t="shared" si="1"/>
        <v>66.26016260162602</v>
      </c>
      <c r="M12" s="30">
        <v>1538</v>
      </c>
      <c r="N12" s="30">
        <v>1875</v>
      </c>
      <c r="O12" s="17">
        <f t="shared" si="2"/>
        <v>82.02666666666667</v>
      </c>
    </row>
    <row r="13" spans="1:15" ht="16.5" customHeight="1" thickBot="1" thickTop="1">
      <c r="A13" s="13" t="s">
        <v>65</v>
      </c>
      <c r="B13" s="30">
        <v>7</v>
      </c>
      <c r="C13" s="30"/>
      <c r="D13" s="30">
        <v>40</v>
      </c>
      <c r="E13" s="30">
        <v>22</v>
      </c>
      <c r="F13" s="30">
        <v>37</v>
      </c>
      <c r="G13" s="30"/>
      <c r="H13" s="30"/>
      <c r="I13" s="31"/>
      <c r="J13" s="38">
        <f t="shared" si="0"/>
        <v>106</v>
      </c>
      <c r="K13" s="32">
        <v>124</v>
      </c>
      <c r="L13" s="17">
        <f t="shared" si="1"/>
        <v>85.48387096774194</v>
      </c>
      <c r="M13" s="30">
        <v>1262</v>
      </c>
      <c r="N13" s="30">
        <v>1391</v>
      </c>
      <c r="O13" s="17">
        <f t="shared" si="2"/>
        <v>90.72609633357297</v>
      </c>
    </row>
    <row r="14" spans="1:15" ht="16.5" customHeight="1" thickBot="1" thickTop="1">
      <c r="A14" s="13" t="s">
        <v>17</v>
      </c>
      <c r="B14" s="30">
        <v>2</v>
      </c>
      <c r="C14" s="30"/>
      <c r="D14" s="30">
        <v>134</v>
      </c>
      <c r="E14" s="30">
        <v>8</v>
      </c>
      <c r="F14" s="30">
        <v>111</v>
      </c>
      <c r="G14" s="30"/>
      <c r="H14" s="30">
        <v>2</v>
      </c>
      <c r="I14" s="31">
        <v>6</v>
      </c>
      <c r="J14" s="38">
        <f t="shared" si="0"/>
        <v>263</v>
      </c>
      <c r="K14" s="32">
        <v>355</v>
      </c>
      <c r="L14" s="17">
        <f t="shared" si="1"/>
        <v>74.08450704225352</v>
      </c>
      <c r="M14" s="30">
        <v>3016</v>
      </c>
      <c r="N14" s="30">
        <v>3531</v>
      </c>
      <c r="O14" s="17">
        <f t="shared" si="2"/>
        <v>85.4148966298499</v>
      </c>
    </row>
    <row r="15" spans="1:15" ht="16.5" customHeight="1" thickBot="1" thickTop="1">
      <c r="A15" s="13" t="s">
        <v>18</v>
      </c>
      <c r="B15" s="30">
        <v>47</v>
      </c>
      <c r="C15" s="30">
        <v>5</v>
      </c>
      <c r="D15" s="30"/>
      <c r="E15" s="30">
        <v>47</v>
      </c>
      <c r="F15" s="30"/>
      <c r="G15" s="30"/>
      <c r="H15" s="30">
        <v>16</v>
      </c>
      <c r="I15" s="31"/>
      <c r="J15" s="38">
        <f t="shared" si="0"/>
        <v>115</v>
      </c>
      <c r="K15" s="32">
        <v>175</v>
      </c>
      <c r="L15" s="17">
        <f t="shared" si="1"/>
        <v>65.71428571428571</v>
      </c>
      <c r="M15" s="30">
        <v>1149</v>
      </c>
      <c r="N15" s="30">
        <v>1253</v>
      </c>
      <c r="O15" s="17">
        <f t="shared" si="2"/>
        <v>91.6999201915403</v>
      </c>
    </row>
    <row r="16" spans="1:15" ht="16.5" customHeight="1" thickBot="1" thickTop="1">
      <c r="A16" s="13" t="s">
        <v>19</v>
      </c>
      <c r="B16" s="30">
        <v>6</v>
      </c>
      <c r="C16" s="30">
        <v>1</v>
      </c>
      <c r="D16" s="30">
        <v>246</v>
      </c>
      <c r="E16" s="30">
        <v>68</v>
      </c>
      <c r="F16" s="30">
        <v>314</v>
      </c>
      <c r="G16" s="30"/>
      <c r="H16" s="30">
        <v>14</v>
      </c>
      <c r="I16" s="31"/>
      <c r="J16" s="38">
        <f t="shared" si="0"/>
        <v>649</v>
      </c>
      <c r="K16" s="32">
        <v>826</v>
      </c>
      <c r="L16" s="17">
        <f t="shared" si="1"/>
        <v>78.57142857142857</v>
      </c>
      <c r="M16" s="30">
        <v>7876</v>
      </c>
      <c r="N16" s="30">
        <v>8499</v>
      </c>
      <c r="O16" s="17">
        <f t="shared" si="2"/>
        <v>92.66972585010002</v>
      </c>
    </row>
    <row r="17" spans="1:15" ht="16.5" customHeight="1" thickBot="1" thickTop="1">
      <c r="A17" s="13" t="s">
        <v>20</v>
      </c>
      <c r="B17" s="30">
        <v>18</v>
      </c>
      <c r="C17" s="30">
        <v>2</v>
      </c>
      <c r="D17" s="30"/>
      <c r="E17" s="30"/>
      <c r="F17" s="30"/>
      <c r="G17" s="30"/>
      <c r="H17" s="30">
        <v>4</v>
      </c>
      <c r="I17" s="31"/>
      <c r="J17" s="38">
        <f t="shared" si="0"/>
        <v>24</v>
      </c>
      <c r="K17" s="32">
        <v>34</v>
      </c>
      <c r="L17" s="17">
        <f t="shared" si="1"/>
        <v>70.58823529411765</v>
      </c>
      <c r="M17" s="30">
        <v>399</v>
      </c>
      <c r="N17" s="30">
        <v>354</v>
      </c>
      <c r="O17" s="17">
        <f t="shared" si="2"/>
        <v>112.71186440677967</v>
      </c>
    </row>
    <row r="18" spans="1:15" ht="16.5" customHeight="1" thickBot="1" thickTop="1">
      <c r="A18" s="13" t="s">
        <v>66</v>
      </c>
      <c r="B18" s="30"/>
      <c r="C18" s="30"/>
      <c r="D18" s="30">
        <v>10</v>
      </c>
      <c r="E18" s="30"/>
      <c r="F18" s="30">
        <v>84</v>
      </c>
      <c r="G18" s="30"/>
      <c r="H18" s="30"/>
      <c r="I18" s="31"/>
      <c r="J18" s="38">
        <f t="shared" si="0"/>
        <v>94</v>
      </c>
      <c r="K18" s="32">
        <v>104</v>
      </c>
      <c r="L18" s="17">
        <f t="shared" si="1"/>
        <v>90.38461538461539</v>
      </c>
      <c r="M18" s="30">
        <v>1037</v>
      </c>
      <c r="N18" s="30">
        <v>1039</v>
      </c>
      <c r="O18" s="17">
        <f t="shared" si="2"/>
        <v>99.8075072184793</v>
      </c>
    </row>
    <row r="19" spans="1:15" ht="16.5" customHeight="1" thickBot="1" thickTop="1">
      <c r="A19" s="13" t="s">
        <v>67</v>
      </c>
      <c r="B19" s="30">
        <v>34</v>
      </c>
      <c r="C19" s="30">
        <v>1</v>
      </c>
      <c r="D19" s="30">
        <v>476</v>
      </c>
      <c r="E19" s="30">
        <v>125</v>
      </c>
      <c r="F19" s="30">
        <v>758</v>
      </c>
      <c r="G19" s="30"/>
      <c r="H19" s="30">
        <v>17</v>
      </c>
      <c r="I19" s="31"/>
      <c r="J19" s="38">
        <f t="shared" si="0"/>
        <v>1411</v>
      </c>
      <c r="K19" s="32">
        <v>1578</v>
      </c>
      <c r="L19" s="17">
        <f t="shared" si="1"/>
        <v>89.4169835234474</v>
      </c>
      <c r="M19" s="30">
        <v>14686</v>
      </c>
      <c r="N19" s="30">
        <v>16023</v>
      </c>
      <c r="O19" s="17">
        <f t="shared" si="2"/>
        <v>91.65574486675403</v>
      </c>
    </row>
    <row r="20" spans="1:15" ht="16.5" customHeight="1" thickBot="1" thickTop="1">
      <c r="A20" s="13" t="s">
        <v>21</v>
      </c>
      <c r="B20" s="30">
        <v>1</v>
      </c>
      <c r="C20" s="30"/>
      <c r="D20" s="30"/>
      <c r="E20" s="30"/>
      <c r="F20" s="30"/>
      <c r="G20" s="30"/>
      <c r="H20" s="30">
        <v>6</v>
      </c>
      <c r="I20" s="31">
        <v>22</v>
      </c>
      <c r="J20" s="38">
        <f t="shared" si="0"/>
        <v>29</v>
      </c>
      <c r="K20" s="32">
        <v>53</v>
      </c>
      <c r="L20" s="17">
        <f t="shared" si="1"/>
        <v>54.71698113207547</v>
      </c>
      <c r="M20" s="30">
        <v>274</v>
      </c>
      <c r="N20" s="30">
        <v>358</v>
      </c>
      <c r="O20" s="17">
        <f t="shared" si="2"/>
        <v>76.53631284916202</v>
      </c>
    </row>
    <row r="21" spans="1:15" ht="16.5" customHeight="1" thickBot="1" thickTop="1">
      <c r="A21" s="18" t="s">
        <v>22</v>
      </c>
      <c r="B21" s="33">
        <v>5</v>
      </c>
      <c r="C21" s="33"/>
      <c r="D21" s="33">
        <v>175</v>
      </c>
      <c r="E21" s="33"/>
      <c r="F21" s="33">
        <v>39</v>
      </c>
      <c r="G21" s="33"/>
      <c r="H21" s="33">
        <v>16</v>
      </c>
      <c r="I21" s="34">
        <v>2</v>
      </c>
      <c r="J21" s="38">
        <f t="shared" si="0"/>
        <v>237</v>
      </c>
      <c r="K21" s="32">
        <v>267</v>
      </c>
      <c r="L21" s="17">
        <f t="shared" si="1"/>
        <v>88.76404494382022</v>
      </c>
      <c r="M21" s="30">
        <v>2439</v>
      </c>
      <c r="N21" s="30">
        <v>2640</v>
      </c>
      <c r="O21" s="17">
        <f t="shared" si="2"/>
        <v>92.38636363636363</v>
      </c>
    </row>
    <row r="22" spans="1:15" ht="16.5" customHeight="1" thickBot="1" thickTop="1">
      <c r="A22" s="39" t="s">
        <v>23</v>
      </c>
      <c r="B22" s="38">
        <f aca="true" t="shared" si="3" ref="B22:K22">SUM(B8:B21)</f>
        <v>228</v>
      </c>
      <c r="C22" s="38">
        <f t="shared" si="3"/>
        <v>17</v>
      </c>
      <c r="D22" s="38">
        <f t="shared" si="3"/>
        <v>1382</v>
      </c>
      <c r="E22" s="38">
        <f t="shared" si="3"/>
        <v>326</v>
      </c>
      <c r="F22" s="38">
        <f t="shared" si="3"/>
        <v>1839</v>
      </c>
      <c r="G22" s="38">
        <f t="shared" si="3"/>
        <v>0</v>
      </c>
      <c r="H22" s="38">
        <f t="shared" si="3"/>
        <v>102</v>
      </c>
      <c r="I22" s="38">
        <f t="shared" si="3"/>
        <v>30</v>
      </c>
      <c r="J22" s="38">
        <f t="shared" si="3"/>
        <v>3924</v>
      </c>
      <c r="K22" s="32">
        <f t="shared" si="3"/>
        <v>4745</v>
      </c>
      <c r="L22" s="17">
        <f t="shared" si="1"/>
        <v>82.69757639620653</v>
      </c>
      <c r="M22" s="30">
        <f>SUM(M8:M21)</f>
        <v>42317</v>
      </c>
      <c r="N22" s="30">
        <f>SUM(N8:N21)</f>
        <v>46263</v>
      </c>
      <c r="O22" s="17">
        <f t="shared" si="2"/>
        <v>91.47050558761862</v>
      </c>
    </row>
    <row r="23" spans="1:10" ht="16.5" customHeight="1" thickTop="1">
      <c r="A23" s="21" t="s">
        <v>24</v>
      </c>
      <c r="B23" s="35">
        <v>300</v>
      </c>
      <c r="C23" s="35">
        <v>20</v>
      </c>
      <c r="D23" s="35">
        <v>1594</v>
      </c>
      <c r="E23" s="35">
        <v>447</v>
      </c>
      <c r="F23" s="35">
        <v>2181</v>
      </c>
      <c r="G23" s="35"/>
      <c r="H23" s="35">
        <v>166</v>
      </c>
      <c r="I23" s="35">
        <v>37</v>
      </c>
      <c r="J23" s="35">
        <f>SUM(B23:I23)</f>
        <v>4745</v>
      </c>
    </row>
    <row r="24" spans="1:10" ht="16.5" customHeight="1">
      <c r="A24" s="22" t="s">
        <v>25</v>
      </c>
      <c r="B24" s="23">
        <f aca="true" t="shared" si="4" ref="B24:J24">B22/B23*100</f>
        <v>76</v>
      </c>
      <c r="C24" s="23">
        <f t="shared" si="4"/>
        <v>85</v>
      </c>
      <c r="D24" s="23">
        <f t="shared" si="4"/>
        <v>86.70012547051444</v>
      </c>
      <c r="E24" s="23">
        <f t="shared" si="4"/>
        <v>72.93064876957494</v>
      </c>
      <c r="F24" s="23">
        <f t="shared" si="4"/>
        <v>84.3191196698762</v>
      </c>
      <c r="G24" s="23"/>
      <c r="H24" s="23">
        <f t="shared" si="4"/>
        <v>61.44578313253012</v>
      </c>
      <c r="I24" s="23">
        <f t="shared" si="4"/>
        <v>81.08108108108108</v>
      </c>
      <c r="J24" s="23">
        <f t="shared" si="4"/>
        <v>82.69757639620653</v>
      </c>
    </row>
    <row r="25" spans="1:10" ht="16.5" customHeight="1">
      <c r="A25" s="9" t="s">
        <v>26</v>
      </c>
      <c r="B25" s="36">
        <v>234</v>
      </c>
      <c r="C25" s="36">
        <v>18</v>
      </c>
      <c r="D25" s="36">
        <v>1502</v>
      </c>
      <c r="E25" s="36">
        <v>321</v>
      </c>
      <c r="F25" s="36">
        <v>1995</v>
      </c>
      <c r="G25" s="36"/>
      <c r="H25" s="36">
        <v>122</v>
      </c>
      <c r="I25" s="36">
        <v>25</v>
      </c>
      <c r="J25" s="36">
        <f>SUM(B25:I25)</f>
        <v>4217</v>
      </c>
    </row>
    <row r="26" spans="1:10" ht="16.5" customHeight="1">
      <c r="A26" s="22" t="s">
        <v>27</v>
      </c>
      <c r="B26" s="1">
        <f aca="true" t="shared" si="5" ref="B26:J26">B22/B25*100</f>
        <v>97.43589743589743</v>
      </c>
      <c r="C26" s="1">
        <f t="shared" si="5"/>
        <v>94.44444444444444</v>
      </c>
      <c r="D26" s="1">
        <f t="shared" si="5"/>
        <v>92.01065246338216</v>
      </c>
      <c r="E26" s="1">
        <f t="shared" si="5"/>
        <v>101.55763239875388</v>
      </c>
      <c r="F26" s="1">
        <f t="shared" si="5"/>
        <v>92.18045112781955</v>
      </c>
      <c r="G26" s="1"/>
      <c r="H26" s="1">
        <f t="shared" si="5"/>
        <v>83.60655737704919</v>
      </c>
      <c r="I26" s="1">
        <f t="shared" si="5"/>
        <v>120</v>
      </c>
      <c r="J26" s="1">
        <f t="shared" si="5"/>
        <v>93.05193265354518</v>
      </c>
    </row>
    <row r="27" spans="1:10" ht="16.5" customHeight="1">
      <c r="A27" s="25" t="s">
        <v>28</v>
      </c>
      <c r="B27" s="36">
        <v>2363</v>
      </c>
      <c r="C27" s="36">
        <v>208</v>
      </c>
      <c r="D27" s="36">
        <v>14393</v>
      </c>
      <c r="E27" s="36">
        <v>3244</v>
      </c>
      <c r="F27" s="36">
        <v>20475</v>
      </c>
      <c r="G27" s="36"/>
      <c r="H27" s="36">
        <v>1382</v>
      </c>
      <c r="I27" s="36">
        <v>252</v>
      </c>
      <c r="J27" s="36">
        <f>SUM(B27:I27)</f>
        <v>42317</v>
      </c>
    </row>
    <row r="28" spans="1:10" ht="16.5" customHeight="1">
      <c r="A28" s="10" t="s">
        <v>29</v>
      </c>
      <c r="B28" s="37">
        <v>2569</v>
      </c>
      <c r="C28" s="37">
        <v>508</v>
      </c>
      <c r="D28" s="37">
        <v>15582</v>
      </c>
      <c r="E28" s="37">
        <v>3482</v>
      </c>
      <c r="F28" s="37">
        <v>22372</v>
      </c>
      <c r="G28" s="37">
        <v>3</v>
      </c>
      <c r="H28" s="37">
        <v>1444</v>
      </c>
      <c r="I28" s="37">
        <v>303</v>
      </c>
      <c r="J28" s="37">
        <f>SUM(B28:I28)</f>
        <v>46263</v>
      </c>
    </row>
    <row r="29" spans="1:10" ht="16.5" customHeight="1">
      <c r="A29" s="22" t="s">
        <v>30</v>
      </c>
      <c r="B29" s="1">
        <f aca="true" t="shared" si="6" ref="B29:J29">B27/B28*100</f>
        <v>91.98131568703775</v>
      </c>
      <c r="C29" s="1">
        <f t="shared" si="6"/>
        <v>40.94488188976378</v>
      </c>
      <c r="D29" s="1">
        <f t="shared" si="6"/>
        <v>92.36940059042485</v>
      </c>
      <c r="E29" s="1">
        <f t="shared" si="6"/>
        <v>93.16484778862723</v>
      </c>
      <c r="F29" s="1">
        <f t="shared" si="6"/>
        <v>91.5206508135169</v>
      </c>
      <c r="G29" s="1">
        <f t="shared" si="6"/>
        <v>0</v>
      </c>
      <c r="H29" s="1">
        <f t="shared" si="6"/>
        <v>95.70637119113573</v>
      </c>
      <c r="I29" s="1">
        <f t="shared" si="6"/>
        <v>83.16831683168317</v>
      </c>
      <c r="J29" s="1">
        <f t="shared" si="6"/>
        <v>91.47050558761862</v>
      </c>
    </row>
  </sheetData>
  <sheetProtection/>
  <mergeCells count="13">
    <mergeCell ref="J5:J7"/>
    <mergeCell ref="K6:K7"/>
    <mergeCell ref="L6:L7"/>
    <mergeCell ref="M6:M7"/>
    <mergeCell ref="N6:N7"/>
    <mergeCell ref="O6:O7"/>
    <mergeCell ref="A3:B3"/>
    <mergeCell ref="A1:O1"/>
    <mergeCell ref="F2:I2"/>
    <mergeCell ref="N4:O4"/>
    <mergeCell ref="K5:L5"/>
    <mergeCell ref="M5:O5"/>
    <mergeCell ref="C5:C6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stn110</dc:creator>
  <cp:keywords/>
  <dc:description/>
  <cp:lastModifiedBy>stn110</cp:lastModifiedBy>
  <cp:lastPrinted>2004-05-26T05:20:58Z</cp:lastPrinted>
  <dcterms:created xsi:type="dcterms:W3CDTF">2004-05-26T02:07:07Z</dcterms:created>
  <dcterms:modified xsi:type="dcterms:W3CDTF">2009-01-23T05:17:35Z</dcterms:modified>
  <cp:category/>
  <cp:version/>
  <cp:contentType/>
  <cp:contentStatus/>
</cp:coreProperties>
</file>