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560" windowHeight="1251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<sst xmlns="http://schemas.openxmlformats.org/spreadsheetml/2006/main" count="696" uniqueCount="66">
  <si>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</si>
  <si>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</si>
  <si>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</si>
  <si>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</si>
  <si>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</si>
  <si>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</si>
  <si>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</si>
  <si>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</si>
  <si>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</si>
  <si>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</si>
  <si>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</si>
  <si>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</si>
  <si>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</si>
  <si>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ダイハツ</t>
  </si>
  <si>
    <t>富士重工</t>
  </si>
  <si>
    <t>日野</t>
  </si>
  <si>
    <t>本田</t>
  </si>
  <si>
    <t>三菱</t>
  </si>
  <si>
    <t>三菱ふそう</t>
  </si>
  <si>
    <t>日産</t>
  </si>
  <si>
    <t>日産ディーゼル</t>
  </si>
  <si>
    <t>その他国産車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</si>
  <si>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</si>
  <si>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</si>
  <si>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</si>
  <si>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</si>
  <si>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</si>
  <si>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</si>
  <si>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</si>
  <si>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</si>
  <si>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</si>
  <si>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Ａ／Ｂ  ％</t>
  </si>
  <si>
    <t>Ｃ／Ｄ ％</t>
  </si>
  <si>
    <t>（１）</t>
  </si>
  <si>
    <t>（５，７）</t>
  </si>
  <si>
    <t>（６）</t>
  </si>
  <si>
    <t>（８）</t>
  </si>
  <si>
    <t>（０，９）</t>
  </si>
  <si>
    <t>いすゞ</t>
  </si>
  <si>
    <t>マツダ</t>
  </si>
  <si>
    <t>トヨタ</t>
  </si>
  <si>
    <t>貨      物</t>
  </si>
  <si>
    <t>特   種</t>
  </si>
  <si>
    <t>大   型</t>
  </si>
  <si>
    <t>普  通</t>
  </si>
  <si>
    <t>貨  物</t>
  </si>
  <si>
    <t>バ  ス</t>
  </si>
  <si>
    <t>乗  用</t>
  </si>
  <si>
    <t>小  型</t>
  </si>
  <si>
    <t>車 種</t>
  </si>
  <si>
    <t>メーカー</t>
  </si>
  <si>
    <t>登録ナンバー別登録台数〔メーカー別〕</t>
  </si>
  <si>
    <t>（合計 （新規＋移転＋使用者変更））</t>
  </si>
  <si>
    <t>スズキ</t>
  </si>
  <si>
    <t>平成21年 1月</t>
  </si>
  <si>
    <t>平成21年 2月</t>
  </si>
  <si>
    <t>平成21年 3月</t>
  </si>
  <si>
    <t>平成21年 4月</t>
  </si>
  <si>
    <t>平成21年 5月</t>
  </si>
  <si>
    <t>平成21年 6月</t>
  </si>
  <si>
    <t>平成21年 7月</t>
  </si>
  <si>
    <t>平成21年 8月</t>
  </si>
  <si>
    <t>平成21年 9月</t>
  </si>
  <si>
    <t>平成21年10月</t>
  </si>
  <si>
    <t>平成21年11月</t>
  </si>
  <si>
    <t>平成21年12月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</si>
</sst>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38" fontId="7" fillId="33" borderId="29" xfId="48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B8" sqref="B8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3" t="s">
        <v>51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6:9" ht="13.5">
      <c r="F2" s="34" t="s">
        <v>52</v>
      </c>
      <c r="G2" s="34"/>
      <c r="H2" s="34"/>
      <c r="I2" s="34"/>
    </row>
    <row r="3" spans="1:2" ht="13.5">
      <c r="A3" s="32" t="s">
        <v>54</v>
      </c>
      <c r="B3" s="32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49</v>
      </c>
      <c r="B5" s="3" t="s">
        <v>44</v>
      </c>
      <c r="C5" s="38" t="s">
        <v>46</v>
      </c>
      <c r="D5" s="9" t="s">
        <v>44</v>
      </c>
      <c r="E5" s="9" t="s">
        <v>2</v>
      </c>
      <c r="F5" s="9" t="s">
        <v>48</v>
      </c>
      <c r="G5" s="9" t="s">
        <v>4</v>
      </c>
      <c r="H5" s="9" t="s">
        <v>42</v>
      </c>
      <c r="I5" s="4" t="s">
        <v>43</v>
      </c>
      <c r="J5" s="40" t="s">
        <v>7</v>
      </c>
      <c r="K5" s="36" t="s">
        <v>8</v>
      </c>
      <c r="L5" s="37"/>
      <c r="M5" s="37" t="s">
        <v>10</v>
      </c>
      <c r="N5" s="37"/>
      <c r="O5" s="37"/>
    </row>
    <row r="6" spans="1:15" ht="15" thickBot="1" thickTop="1">
      <c r="A6" s="27"/>
      <c r="B6" s="5" t="s">
        <v>45</v>
      </c>
      <c r="C6" s="39"/>
      <c r="D6" s="10" t="s">
        <v>47</v>
      </c>
      <c r="E6" s="10" t="s">
        <v>41</v>
      </c>
      <c r="F6" s="10" t="s">
        <v>47</v>
      </c>
      <c r="G6" s="10" t="s">
        <v>41</v>
      </c>
      <c r="H6" s="10" t="s">
        <v>5</v>
      </c>
      <c r="I6" s="6" t="s">
        <v>6</v>
      </c>
      <c r="J6" s="40"/>
      <c r="K6" s="36" t="s">
        <v>9</v>
      </c>
      <c r="L6" s="37" t="s">
        <v>31</v>
      </c>
      <c r="M6" s="37" t="s">
        <v>11</v>
      </c>
      <c r="N6" s="37" t="s">
        <v>12</v>
      </c>
      <c r="O6" s="37" t="s">
        <v>32</v>
      </c>
    </row>
    <row r="7" spans="1:15" ht="15" thickBot="1" thickTop="1">
      <c r="A7" s="28" t="s">
        <v>50</v>
      </c>
      <c r="B7" s="7" t="s">
        <v>33</v>
      </c>
      <c r="C7" s="11" t="s">
        <v>0</v>
      </c>
      <c r="D7" s="11" t="s">
        <v>1</v>
      </c>
      <c r="E7" s="11" t="s">
        <v>3</v>
      </c>
      <c r="F7" s="11" t="s">
        <v>34</v>
      </c>
      <c r="G7" s="11" t="s">
        <v>35</v>
      </c>
      <c r="H7" s="11" t="s">
        <v>36</v>
      </c>
      <c r="I7" s="8" t="s">
        <v>37</v>
      </c>
      <c r="J7" s="40"/>
      <c r="K7" s="36"/>
      <c r="L7" s="37"/>
      <c r="M7" s="37"/>
      <c r="N7" s="37"/>
      <c r="O7" s="37"/>
    </row>
    <row r="8" spans="1:15" ht="16.5" customHeight="1" thickBot="1" thickTop="1">
      <c r="A8" s="13" t="s">
        <v>13</v>
      </c>
      <c r="B8" s="14">
        <v>1</v>
      </c>
      <c r="C8" s="14"/>
      <c r="D8" s="14"/>
      <c r="E8" s="14"/>
      <c r="F8" s="14">
        <v>19</v>
      </c>
      <c r="G8" s="14"/>
      <c r="H8" s="14"/>
      <c r="I8" s="15"/>
      <c r="J8" s="30">
        <f>SUM(B8:I8)</f>
        <v>20</v>
      </c>
      <c r="K8" s="16">
        <v>27</v>
      </c>
      <c r="L8" s="17">
        <f>J8/K8*100</f>
        <v>74.07407407407408</v>
      </c>
      <c r="M8" s="14">
        <v>20</v>
      </c>
      <c r="N8" s="14">
        <v>27</v>
      </c>
      <c r="O8" s="17">
        <f>M8/N8*100</f>
        <v>74.07407407407408</v>
      </c>
    </row>
    <row r="9" spans="1:15" ht="16.5" customHeight="1" thickBot="1" thickTop="1">
      <c r="A9" s="13" t="s">
        <v>14</v>
      </c>
      <c r="B9" s="14"/>
      <c r="C9" s="14"/>
      <c r="D9" s="14">
        <v>71</v>
      </c>
      <c r="E9" s="14"/>
      <c r="F9" s="14">
        <v>91</v>
      </c>
      <c r="G9" s="14"/>
      <c r="H9" s="14"/>
      <c r="I9" s="15"/>
      <c r="J9" s="30">
        <f aca="true" t="shared" si="0" ref="J9:J21">SUM(B9:I9)</f>
        <v>162</v>
      </c>
      <c r="K9" s="16">
        <v>189</v>
      </c>
      <c r="L9" s="17">
        <f aca="true" t="shared" si="1" ref="L9:L22">J9/K9*100</f>
        <v>85.71428571428571</v>
      </c>
      <c r="M9" s="14">
        <v>162</v>
      </c>
      <c r="N9" s="14">
        <v>189</v>
      </c>
      <c r="O9" s="17">
        <f aca="true" t="shared" si="2" ref="O9:O22">M9/N9*100</f>
        <v>85.71428571428571</v>
      </c>
    </row>
    <row r="10" spans="1:15" ht="16.5" customHeight="1" thickBot="1" thickTop="1">
      <c r="A10" s="13" t="s">
        <v>15</v>
      </c>
      <c r="B10" s="14">
        <v>36</v>
      </c>
      <c r="C10" s="14">
        <v>2</v>
      </c>
      <c r="D10" s="14"/>
      <c r="E10" s="14"/>
      <c r="F10" s="14"/>
      <c r="G10" s="14"/>
      <c r="H10" s="14">
        <v>2</v>
      </c>
      <c r="I10" s="15"/>
      <c r="J10" s="30">
        <f t="shared" si="0"/>
        <v>40</v>
      </c>
      <c r="K10" s="16">
        <v>26</v>
      </c>
      <c r="L10" s="17">
        <f t="shared" si="1"/>
        <v>153.84615384615387</v>
      </c>
      <c r="M10" s="14">
        <v>40</v>
      </c>
      <c r="N10" s="14">
        <v>26</v>
      </c>
      <c r="O10" s="17">
        <f t="shared" si="2"/>
        <v>153.84615384615387</v>
      </c>
    </row>
    <row r="11" spans="1:15" ht="16.5" customHeight="1" thickBot="1" thickTop="1">
      <c r="A11" s="13" t="s">
        <v>16</v>
      </c>
      <c r="B11" s="14"/>
      <c r="C11" s="14"/>
      <c r="D11" s="14">
        <v>169</v>
      </c>
      <c r="E11" s="14">
        <v>2</v>
      </c>
      <c r="F11" s="14">
        <v>265</v>
      </c>
      <c r="G11" s="14"/>
      <c r="H11" s="14"/>
      <c r="I11" s="15"/>
      <c r="J11" s="30">
        <f t="shared" si="0"/>
        <v>436</v>
      </c>
      <c r="K11" s="16">
        <v>463</v>
      </c>
      <c r="L11" s="17">
        <f t="shared" si="1"/>
        <v>94.16846652267819</v>
      </c>
      <c r="M11" s="14">
        <v>436</v>
      </c>
      <c r="N11" s="14">
        <v>463</v>
      </c>
      <c r="O11" s="17">
        <f t="shared" si="2"/>
        <v>94.16846652267819</v>
      </c>
    </row>
    <row r="12" spans="1:15" ht="16.5" customHeight="1" thickBot="1" thickTop="1">
      <c r="A12" s="13" t="s">
        <v>38</v>
      </c>
      <c r="B12" s="14">
        <v>52</v>
      </c>
      <c r="C12" s="14">
        <v>2</v>
      </c>
      <c r="D12" s="14">
        <v>14</v>
      </c>
      <c r="E12" s="14">
        <v>27</v>
      </c>
      <c r="F12" s="14">
        <v>1</v>
      </c>
      <c r="G12" s="14"/>
      <c r="H12" s="14">
        <v>32</v>
      </c>
      <c r="I12" s="15"/>
      <c r="J12" s="30">
        <f t="shared" si="0"/>
        <v>128</v>
      </c>
      <c r="K12" s="16">
        <v>109</v>
      </c>
      <c r="L12" s="17">
        <f t="shared" si="1"/>
        <v>117.43119266055047</v>
      </c>
      <c r="M12" s="14">
        <v>128</v>
      </c>
      <c r="N12" s="14">
        <v>109</v>
      </c>
      <c r="O12" s="17">
        <f t="shared" si="2"/>
        <v>117.43119266055047</v>
      </c>
    </row>
    <row r="13" spans="1:15" ht="16.5" customHeight="1" thickBot="1" thickTop="1">
      <c r="A13" s="13" t="s">
        <v>39</v>
      </c>
      <c r="B13" s="14">
        <v>4</v>
      </c>
      <c r="C13" s="14"/>
      <c r="D13" s="14">
        <v>35</v>
      </c>
      <c r="E13" s="14">
        <v>12</v>
      </c>
      <c r="F13" s="14">
        <v>40</v>
      </c>
      <c r="G13" s="14"/>
      <c r="H13" s="14">
        <v>1</v>
      </c>
      <c r="I13" s="15"/>
      <c r="J13" s="30">
        <f t="shared" si="0"/>
        <v>92</v>
      </c>
      <c r="K13" s="16">
        <v>101</v>
      </c>
      <c r="L13" s="17">
        <f t="shared" si="1"/>
        <v>91.0891089108911</v>
      </c>
      <c r="M13" s="14">
        <v>92</v>
      </c>
      <c r="N13" s="14">
        <v>101</v>
      </c>
      <c r="O13" s="17">
        <f t="shared" si="2"/>
        <v>91.0891089108911</v>
      </c>
    </row>
    <row r="14" spans="1:15" ht="16.5" customHeight="1" thickBot="1" thickTop="1">
      <c r="A14" s="13" t="s">
        <v>17</v>
      </c>
      <c r="B14" s="14">
        <v>1</v>
      </c>
      <c r="C14" s="14"/>
      <c r="D14" s="14">
        <v>96</v>
      </c>
      <c r="E14" s="14">
        <v>5</v>
      </c>
      <c r="F14" s="14">
        <v>73</v>
      </c>
      <c r="G14" s="14"/>
      <c r="H14" s="14"/>
      <c r="I14" s="15">
        <v>6</v>
      </c>
      <c r="J14" s="30">
        <f t="shared" si="0"/>
        <v>181</v>
      </c>
      <c r="K14" s="16">
        <v>217</v>
      </c>
      <c r="L14" s="17">
        <f t="shared" si="1"/>
        <v>83.41013824884793</v>
      </c>
      <c r="M14" s="14">
        <v>181</v>
      </c>
      <c r="N14" s="14">
        <v>217</v>
      </c>
      <c r="O14" s="17">
        <f t="shared" si="2"/>
        <v>83.41013824884793</v>
      </c>
    </row>
    <row r="15" spans="1:15" ht="16.5" customHeight="1" thickBot="1" thickTop="1">
      <c r="A15" s="13" t="s">
        <v>18</v>
      </c>
      <c r="B15" s="14">
        <v>38</v>
      </c>
      <c r="C15" s="14">
        <v>3</v>
      </c>
      <c r="D15" s="14"/>
      <c r="E15" s="14">
        <v>13</v>
      </c>
      <c r="F15" s="14"/>
      <c r="G15" s="14"/>
      <c r="H15" s="14">
        <v>27</v>
      </c>
      <c r="I15" s="15"/>
      <c r="J15" s="30">
        <f t="shared" si="0"/>
        <v>81</v>
      </c>
      <c r="K15" s="16">
        <v>73</v>
      </c>
      <c r="L15" s="17">
        <f t="shared" si="1"/>
        <v>110.95890410958904</v>
      </c>
      <c r="M15" s="14">
        <v>81</v>
      </c>
      <c r="N15" s="14">
        <v>73</v>
      </c>
      <c r="O15" s="17">
        <f t="shared" si="2"/>
        <v>110.95890410958904</v>
      </c>
    </row>
    <row r="16" spans="1:15" ht="16.5" customHeight="1" thickBot="1" thickTop="1">
      <c r="A16" s="13" t="s">
        <v>19</v>
      </c>
      <c r="B16" s="14">
        <v>6</v>
      </c>
      <c r="C16" s="14">
        <v>1</v>
      </c>
      <c r="D16" s="14">
        <v>193</v>
      </c>
      <c r="E16" s="14">
        <v>71</v>
      </c>
      <c r="F16" s="14">
        <v>288</v>
      </c>
      <c r="G16" s="14"/>
      <c r="H16" s="14">
        <v>3</v>
      </c>
      <c r="I16" s="15"/>
      <c r="J16" s="30">
        <f t="shared" si="0"/>
        <v>562</v>
      </c>
      <c r="K16" s="16">
        <v>558</v>
      </c>
      <c r="L16" s="17">
        <f t="shared" si="1"/>
        <v>100.71684587813621</v>
      </c>
      <c r="M16" s="14">
        <v>562</v>
      </c>
      <c r="N16" s="14">
        <v>558</v>
      </c>
      <c r="O16" s="17">
        <f t="shared" si="2"/>
        <v>100.71684587813621</v>
      </c>
    </row>
    <row r="17" spans="1:15" ht="16.5" customHeight="1" thickBot="1" thickTop="1">
      <c r="A17" s="13" t="s">
        <v>20</v>
      </c>
      <c r="B17" s="14">
        <v>24</v>
      </c>
      <c r="C17" s="14">
        <v>1</v>
      </c>
      <c r="D17" s="14"/>
      <c r="E17" s="14"/>
      <c r="F17" s="14"/>
      <c r="G17" s="14"/>
      <c r="H17" s="14">
        <v>7</v>
      </c>
      <c r="I17" s="15"/>
      <c r="J17" s="30">
        <f t="shared" si="0"/>
        <v>32</v>
      </c>
      <c r="K17" s="16">
        <v>24</v>
      </c>
      <c r="L17" s="17">
        <f t="shared" si="1"/>
        <v>133.33333333333331</v>
      </c>
      <c r="M17" s="14">
        <v>32</v>
      </c>
      <c r="N17" s="14">
        <v>24</v>
      </c>
      <c r="O17" s="17">
        <f t="shared" si="2"/>
        <v>133.33333333333331</v>
      </c>
    </row>
    <row r="18" spans="1:15" ht="16.5" customHeight="1" thickBot="1" thickTop="1">
      <c r="A18" s="13" t="s">
        <v>53</v>
      </c>
      <c r="B18" s="14"/>
      <c r="C18" s="14"/>
      <c r="D18" s="14">
        <v>6</v>
      </c>
      <c r="E18" s="14"/>
      <c r="F18" s="14">
        <v>83</v>
      </c>
      <c r="G18" s="14"/>
      <c r="H18" s="14"/>
      <c r="I18" s="15"/>
      <c r="J18" s="30">
        <f t="shared" si="0"/>
        <v>89</v>
      </c>
      <c r="K18" s="16">
        <v>67</v>
      </c>
      <c r="L18" s="17">
        <f t="shared" si="1"/>
        <v>132.8358208955224</v>
      </c>
      <c r="M18" s="14">
        <v>89</v>
      </c>
      <c r="N18" s="14">
        <v>67</v>
      </c>
      <c r="O18" s="17">
        <f t="shared" si="2"/>
        <v>132.8358208955224</v>
      </c>
    </row>
    <row r="19" spans="1:15" ht="16.5" customHeight="1" thickBot="1" thickTop="1">
      <c r="A19" s="13" t="s">
        <v>40</v>
      </c>
      <c r="B19" s="14">
        <v>22</v>
      </c>
      <c r="C19" s="14">
        <v>1</v>
      </c>
      <c r="D19" s="14">
        <v>400</v>
      </c>
      <c r="E19" s="14">
        <v>113</v>
      </c>
      <c r="F19" s="14">
        <v>616</v>
      </c>
      <c r="G19" s="14"/>
      <c r="H19" s="14">
        <v>15</v>
      </c>
      <c r="I19" s="15">
        <v>1</v>
      </c>
      <c r="J19" s="30">
        <f t="shared" si="0"/>
        <v>1168</v>
      </c>
      <c r="K19" s="16">
        <v>1104</v>
      </c>
      <c r="L19" s="17">
        <f t="shared" si="1"/>
        <v>105.79710144927536</v>
      </c>
      <c r="M19" s="14">
        <v>1168</v>
      </c>
      <c r="N19" s="14">
        <v>1104</v>
      </c>
      <c r="O19" s="17">
        <f t="shared" si="2"/>
        <v>105.79710144927536</v>
      </c>
    </row>
    <row r="20" spans="1:15" ht="16.5" customHeight="1" thickBot="1" thickTop="1">
      <c r="A20" s="13" t="s">
        <v>21</v>
      </c>
      <c r="B20" s="14">
        <v>6</v>
      </c>
      <c r="C20" s="14"/>
      <c r="D20" s="14"/>
      <c r="E20" s="14"/>
      <c r="F20" s="14"/>
      <c r="G20" s="14"/>
      <c r="H20" s="14">
        <v>5</v>
      </c>
      <c r="I20" s="15">
        <v>25</v>
      </c>
      <c r="J20" s="30">
        <f t="shared" si="0"/>
        <v>36</v>
      </c>
      <c r="K20" s="16">
        <v>21</v>
      </c>
      <c r="L20" s="17">
        <f t="shared" si="1"/>
        <v>171.42857142857142</v>
      </c>
      <c r="M20" s="14">
        <v>36</v>
      </c>
      <c r="N20" s="14">
        <v>21</v>
      </c>
      <c r="O20" s="17">
        <f t="shared" si="2"/>
        <v>171.42857142857142</v>
      </c>
    </row>
    <row r="21" spans="1:15" ht="16.5" customHeight="1" thickBot="1" thickTop="1">
      <c r="A21" s="18" t="s">
        <v>22</v>
      </c>
      <c r="B21" s="19">
        <v>7</v>
      </c>
      <c r="C21" s="19"/>
      <c r="D21" s="19">
        <v>128</v>
      </c>
      <c r="E21" s="19"/>
      <c r="F21" s="19">
        <v>38</v>
      </c>
      <c r="G21" s="19"/>
      <c r="H21" s="19">
        <v>8</v>
      </c>
      <c r="I21" s="20"/>
      <c r="J21" s="30">
        <f t="shared" si="0"/>
        <v>181</v>
      </c>
      <c r="K21" s="16">
        <v>160</v>
      </c>
      <c r="L21" s="17">
        <f t="shared" si="1"/>
        <v>113.12500000000001</v>
      </c>
      <c r="M21" s="14">
        <v>181</v>
      </c>
      <c r="N21" s="14">
        <v>160</v>
      </c>
      <c r="O21" s="17">
        <f t="shared" si="2"/>
        <v>113.12500000000001</v>
      </c>
    </row>
    <row r="22" spans="1:15" ht="16.5" customHeight="1" thickBot="1" thickTop="1">
      <c r="A22" s="31" t="s">
        <v>23</v>
      </c>
      <c r="B22" s="30">
        <f>SUM(B8:B21)</f>
        <v>197</v>
      </c>
      <c r="C22" s="30">
        <f aca="true" t="shared" si="3" ref="C22:N22">SUM(C8:C21)</f>
        <v>10</v>
      </c>
      <c r="D22" s="30">
        <f t="shared" si="3"/>
        <v>1112</v>
      </c>
      <c r="E22" s="30">
        <f t="shared" si="3"/>
        <v>243</v>
      </c>
      <c r="F22" s="30">
        <f t="shared" si="3"/>
        <v>1514</v>
      </c>
      <c r="G22" s="30">
        <f t="shared" si="3"/>
        <v>0</v>
      </c>
      <c r="H22" s="30">
        <f t="shared" si="3"/>
        <v>100</v>
      </c>
      <c r="I22" s="30">
        <f t="shared" si="3"/>
        <v>32</v>
      </c>
      <c r="J22" s="30">
        <f t="shared" si="3"/>
        <v>3208</v>
      </c>
      <c r="K22" s="16">
        <f t="shared" si="3"/>
        <v>3139</v>
      </c>
      <c r="L22" s="17">
        <f t="shared" si="1"/>
        <v>102.19815227779547</v>
      </c>
      <c r="M22" s="14">
        <f t="shared" si="3"/>
        <v>3208</v>
      </c>
      <c r="N22" s="14">
        <f t="shared" si="3"/>
        <v>3139</v>
      </c>
      <c r="O22" s="17">
        <f t="shared" si="2"/>
        <v>102.19815227779547</v>
      </c>
    </row>
    <row r="23" spans="1:10" ht="16.5" customHeight="1" thickTop="1">
      <c r="A23" s="21" t="s">
        <v>24</v>
      </c>
      <c r="B23" s="12">
        <v>144</v>
      </c>
      <c r="C23" s="12">
        <v>8</v>
      </c>
      <c r="D23" s="12">
        <v>1067</v>
      </c>
      <c r="E23" s="12">
        <v>214</v>
      </c>
      <c r="F23" s="12">
        <v>1596</v>
      </c>
      <c r="G23" s="12"/>
      <c r="H23" s="12">
        <v>90</v>
      </c>
      <c r="I23" s="12">
        <v>20</v>
      </c>
      <c r="J23" s="12">
        <f>SUM(B23:I23)</f>
        <v>3139</v>
      </c>
    </row>
    <row r="24" spans="1:10" ht="16.5" customHeight="1">
      <c r="A24" s="22" t="s">
        <v>25</v>
      </c>
      <c r="B24" s="23">
        <f>B22/B23*100</f>
        <v>136.80555555555557</v>
      </c>
      <c r="C24" s="23">
        <f aca="true" t="shared" si="4" ref="C24:I24">C22/C23*100</f>
        <v>125</v>
      </c>
      <c r="D24" s="23">
        <f t="shared" si="4"/>
        <v>104.21743205248359</v>
      </c>
      <c r="E24" s="23">
        <f t="shared" si="4"/>
        <v>113.55140186915888</v>
      </c>
      <c r="F24" s="23">
        <f t="shared" si="4"/>
        <v>94.86215538847118</v>
      </c>
      <c r="G24" s="23"/>
      <c r="H24" s="23">
        <f t="shared" si="4"/>
        <v>111.11111111111111</v>
      </c>
      <c r="I24" s="23">
        <f t="shared" si="4"/>
        <v>160</v>
      </c>
      <c r="J24" s="23">
        <f>J22/J23*100</f>
        <v>102.19815227779547</v>
      </c>
    </row>
    <row r="25" spans="1:10" ht="16.5" customHeight="1">
      <c r="A25" s="9" t="s">
        <v>26</v>
      </c>
      <c r="B25" s="24">
        <v>227</v>
      </c>
      <c r="C25" s="24">
        <v>17</v>
      </c>
      <c r="D25" s="24">
        <v>1431</v>
      </c>
      <c r="E25" s="24">
        <v>294</v>
      </c>
      <c r="F25" s="24">
        <v>1784</v>
      </c>
      <c r="G25" s="24"/>
      <c r="H25" s="24">
        <v>121</v>
      </c>
      <c r="I25" s="24">
        <v>69</v>
      </c>
      <c r="J25" s="24">
        <f>SUM(B25:I25)</f>
        <v>3943</v>
      </c>
    </row>
    <row r="26" spans="1:10" ht="16.5" customHeight="1">
      <c r="A26" s="22" t="s">
        <v>27</v>
      </c>
      <c r="B26" s="1">
        <f>B22/B25*100</f>
        <v>86.78414096916299</v>
      </c>
      <c r="C26" s="1">
        <f aca="true" t="shared" si="5" ref="C26:J26">C22/C25*100</f>
        <v>58.82352941176471</v>
      </c>
      <c r="D26" s="1">
        <f t="shared" si="5"/>
        <v>77.7078965758211</v>
      </c>
      <c r="E26" s="1">
        <f t="shared" si="5"/>
        <v>82.6530612244898</v>
      </c>
      <c r="F26" s="1">
        <f t="shared" si="5"/>
        <v>84.86547085201794</v>
      </c>
      <c r="G26" s="1"/>
      <c r="H26" s="1">
        <f t="shared" si="5"/>
        <v>82.64462809917356</v>
      </c>
      <c r="I26" s="1">
        <f t="shared" si="5"/>
        <v>46.3768115942029</v>
      </c>
      <c r="J26" s="1">
        <f t="shared" si="5"/>
        <v>81.35937103728126</v>
      </c>
    </row>
    <row r="27" spans="1:10" ht="16.5" customHeight="1">
      <c r="A27" s="25" t="s">
        <v>28</v>
      </c>
      <c r="B27" s="24">
        <v>197</v>
      </c>
      <c r="C27" s="24">
        <v>10</v>
      </c>
      <c r="D27" s="24">
        <v>1112</v>
      </c>
      <c r="E27" s="24">
        <v>243</v>
      </c>
      <c r="F27" s="24">
        <v>1514</v>
      </c>
      <c r="G27" s="24"/>
      <c r="H27" s="24">
        <v>100</v>
      </c>
      <c r="I27" s="24">
        <v>32</v>
      </c>
      <c r="J27" s="24">
        <f>SUM(B27:I27)</f>
        <v>3208</v>
      </c>
    </row>
    <row r="28" spans="1:10" ht="16.5" customHeight="1">
      <c r="A28" s="10" t="s">
        <v>29</v>
      </c>
      <c r="B28" s="2">
        <v>144</v>
      </c>
      <c r="C28" s="2">
        <v>8</v>
      </c>
      <c r="D28" s="2">
        <v>1067</v>
      </c>
      <c r="E28" s="2">
        <v>214</v>
      </c>
      <c r="F28" s="2">
        <v>1596</v>
      </c>
      <c r="G28" s="2"/>
      <c r="H28" s="2">
        <v>90</v>
      </c>
      <c r="I28" s="2">
        <v>20</v>
      </c>
      <c r="J28" s="2">
        <f>SUM(B28:I28)</f>
        <v>3139</v>
      </c>
    </row>
    <row r="29" spans="1:10" ht="16.5" customHeight="1">
      <c r="A29" s="22" t="s">
        <v>30</v>
      </c>
      <c r="B29" s="1">
        <f>B27/B28*100</f>
        <v>136.80555555555557</v>
      </c>
      <c r="C29" s="1">
        <f aca="true" t="shared" si="6" ref="C29:J29">C27/C28*100</f>
        <v>125</v>
      </c>
      <c r="D29" s="1">
        <f t="shared" si="6"/>
        <v>104.21743205248359</v>
      </c>
      <c r="E29" s="1">
        <f t="shared" si="6"/>
        <v>113.55140186915888</v>
      </c>
      <c r="F29" s="1">
        <f t="shared" si="6"/>
        <v>94.86215538847118</v>
      </c>
      <c r="G29" s="1"/>
      <c r="H29" s="1">
        <f t="shared" si="6"/>
        <v>111.11111111111111</v>
      </c>
      <c r="I29" s="1">
        <f t="shared" si="6"/>
        <v>160</v>
      </c>
      <c r="J29" s="1">
        <f t="shared" si="6"/>
        <v>102.19815227779547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3" t="s">
        <v>51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6:9" ht="13.5">
      <c r="F2" s="34" t="s">
        <v>52</v>
      </c>
      <c r="G2" s="34"/>
      <c r="H2" s="34"/>
      <c r="I2" s="34"/>
    </row>
    <row r="3" spans="1:2" ht="13.5">
      <c r="A3" s="32" t="s">
        <v>63</v>
      </c>
      <c r="B3" s="32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49</v>
      </c>
      <c r="B5" s="3" t="s">
        <v>44</v>
      </c>
      <c r="C5" s="38" t="s">
        <v>46</v>
      </c>
      <c r="D5" s="9" t="s">
        <v>44</v>
      </c>
      <c r="E5" s="9" t="s">
        <v>2</v>
      </c>
      <c r="F5" s="9" t="s">
        <v>48</v>
      </c>
      <c r="G5" s="9" t="s">
        <v>4</v>
      </c>
      <c r="H5" s="9" t="s">
        <v>42</v>
      </c>
      <c r="I5" s="4" t="s">
        <v>43</v>
      </c>
      <c r="J5" s="40" t="s">
        <v>7</v>
      </c>
      <c r="K5" s="36" t="s">
        <v>8</v>
      </c>
      <c r="L5" s="37"/>
      <c r="M5" s="37" t="s">
        <v>10</v>
      </c>
      <c r="N5" s="37"/>
      <c r="O5" s="37"/>
    </row>
    <row r="6" spans="1:15" ht="15" thickBot="1" thickTop="1">
      <c r="A6" s="27"/>
      <c r="B6" s="5" t="s">
        <v>45</v>
      </c>
      <c r="C6" s="39"/>
      <c r="D6" s="10" t="s">
        <v>47</v>
      </c>
      <c r="E6" s="10" t="s">
        <v>41</v>
      </c>
      <c r="F6" s="10" t="s">
        <v>47</v>
      </c>
      <c r="G6" s="10" t="s">
        <v>41</v>
      </c>
      <c r="H6" s="10" t="s">
        <v>5</v>
      </c>
      <c r="I6" s="6" t="s">
        <v>6</v>
      </c>
      <c r="J6" s="40"/>
      <c r="K6" s="36" t="s">
        <v>9</v>
      </c>
      <c r="L6" s="37" t="s">
        <v>31</v>
      </c>
      <c r="M6" s="37" t="s">
        <v>11</v>
      </c>
      <c r="N6" s="37" t="s">
        <v>12</v>
      </c>
      <c r="O6" s="37" t="s">
        <v>32</v>
      </c>
    </row>
    <row r="7" spans="1:15" ht="15" thickBot="1" thickTop="1">
      <c r="A7" s="28" t="s">
        <v>50</v>
      </c>
      <c r="B7" s="7" t="s">
        <v>33</v>
      </c>
      <c r="C7" s="11" t="s">
        <v>0</v>
      </c>
      <c r="D7" s="11" t="s">
        <v>1</v>
      </c>
      <c r="E7" s="11" t="s">
        <v>3</v>
      </c>
      <c r="F7" s="11" t="s">
        <v>34</v>
      </c>
      <c r="G7" s="11" t="s">
        <v>35</v>
      </c>
      <c r="H7" s="11" t="s">
        <v>36</v>
      </c>
      <c r="I7" s="8" t="s">
        <v>37</v>
      </c>
      <c r="J7" s="40"/>
      <c r="K7" s="36"/>
      <c r="L7" s="37"/>
      <c r="M7" s="37"/>
      <c r="N7" s="37"/>
      <c r="O7" s="37"/>
    </row>
    <row r="8" spans="1:15" ht="16.5" customHeight="1" thickBot="1" thickTop="1">
      <c r="A8" s="13" t="s">
        <v>13</v>
      </c>
      <c r="B8" s="14"/>
      <c r="C8" s="14"/>
      <c r="D8" s="14"/>
      <c r="E8" s="14"/>
      <c r="F8" s="14">
        <v>31</v>
      </c>
      <c r="G8" s="14"/>
      <c r="H8" s="14"/>
      <c r="I8" s="15"/>
      <c r="J8" s="30">
        <f>SUM(B8:I8)</f>
        <v>31</v>
      </c>
      <c r="K8" s="16">
        <v>32</v>
      </c>
      <c r="L8" s="17">
        <f>J8/K8*100</f>
        <v>96.875</v>
      </c>
      <c r="M8" s="14">
        <v>328</v>
      </c>
      <c r="N8" s="14">
        <v>295</v>
      </c>
      <c r="O8" s="17">
        <f>M8/N8*100</f>
        <v>111.1864406779661</v>
      </c>
    </row>
    <row r="9" spans="1:15" ht="16.5" customHeight="1" thickBot="1" thickTop="1">
      <c r="A9" s="13" t="s">
        <v>14</v>
      </c>
      <c r="B9" s="14"/>
      <c r="C9" s="14"/>
      <c r="D9" s="14">
        <v>101</v>
      </c>
      <c r="E9" s="14"/>
      <c r="F9" s="14">
        <v>153</v>
      </c>
      <c r="G9" s="14"/>
      <c r="H9" s="14"/>
      <c r="I9" s="15"/>
      <c r="J9" s="30">
        <f aca="true" t="shared" si="0" ref="J9:J21">SUM(B9:I9)</f>
        <v>254</v>
      </c>
      <c r="K9" s="16">
        <v>231</v>
      </c>
      <c r="L9" s="17">
        <f aca="true" t="shared" si="1" ref="L9:L22">J9/K9*100</f>
        <v>109.95670995670996</v>
      </c>
      <c r="M9" s="14">
        <v>2204</v>
      </c>
      <c r="N9" s="14">
        <v>2236</v>
      </c>
      <c r="O9" s="17">
        <f aca="true" t="shared" si="2" ref="O9:O22">M9/N9*100</f>
        <v>98.56887298747765</v>
      </c>
    </row>
    <row r="10" spans="1:15" ht="16.5" customHeight="1" thickBot="1" thickTop="1">
      <c r="A10" s="13" t="s">
        <v>15</v>
      </c>
      <c r="B10" s="14">
        <v>65</v>
      </c>
      <c r="C10" s="14">
        <v>2</v>
      </c>
      <c r="D10" s="14"/>
      <c r="E10" s="14">
        <v>1</v>
      </c>
      <c r="F10" s="14"/>
      <c r="G10" s="14"/>
      <c r="H10" s="14">
        <v>14</v>
      </c>
      <c r="I10" s="15"/>
      <c r="J10" s="30">
        <f t="shared" si="0"/>
        <v>82</v>
      </c>
      <c r="K10" s="16">
        <v>83</v>
      </c>
      <c r="L10" s="17">
        <f t="shared" si="1"/>
        <v>98.79518072289156</v>
      </c>
      <c r="M10" s="14">
        <v>601</v>
      </c>
      <c r="N10" s="14">
        <v>675</v>
      </c>
      <c r="O10" s="17">
        <f t="shared" si="2"/>
        <v>89.03703703703704</v>
      </c>
    </row>
    <row r="11" spans="1:15" ht="16.5" customHeight="1" thickBot="1" thickTop="1">
      <c r="A11" s="13" t="s">
        <v>16</v>
      </c>
      <c r="B11" s="14"/>
      <c r="C11" s="14"/>
      <c r="D11" s="14">
        <v>212</v>
      </c>
      <c r="E11" s="14">
        <v>3</v>
      </c>
      <c r="F11" s="14">
        <v>371</v>
      </c>
      <c r="G11" s="14"/>
      <c r="H11" s="14">
        <v>1</v>
      </c>
      <c r="I11" s="15"/>
      <c r="J11" s="30">
        <f t="shared" si="0"/>
        <v>587</v>
      </c>
      <c r="K11" s="16">
        <v>662</v>
      </c>
      <c r="L11" s="17">
        <f t="shared" si="1"/>
        <v>88.67069486404834</v>
      </c>
      <c r="M11" s="14">
        <v>6131</v>
      </c>
      <c r="N11" s="14">
        <v>6205</v>
      </c>
      <c r="O11" s="17">
        <f t="shared" si="2"/>
        <v>98.80741337630943</v>
      </c>
    </row>
    <row r="12" spans="1:15" ht="16.5" customHeight="1" thickBot="1" thickTop="1">
      <c r="A12" s="13" t="s">
        <v>38</v>
      </c>
      <c r="B12" s="14">
        <v>77</v>
      </c>
      <c r="C12" s="14"/>
      <c r="D12" s="14">
        <v>9</v>
      </c>
      <c r="E12" s="14">
        <v>44</v>
      </c>
      <c r="F12" s="14"/>
      <c r="G12" s="14"/>
      <c r="H12" s="14">
        <v>26</v>
      </c>
      <c r="I12" s="15"/>
      <c r="J12" s="30">
        <f t="shared" si="0"/>
        <v>156</v>
      </c>
      <c r="K12" s="16">
        <v>143</v>
      </c>
      <c r="L12" s="17">
        <f t="shared" si="1"/>
        <v>109.09090909090908</v>
      </c>
      <c r="M12" s="14">
        <v>1370</v>
      </c>
      <c r="N12" s="14">
        <v>1824</v>
      </c>
      <c r="O12" s="17">
        <f t="shared" si="2"/>
        <v>75.10964912280701</v>
      </c>
    </row>
    <row r="13" spans="1:15" ht="16.5" customHeight="1" thickBot="1" thickTop="1">
      <c r="A13" s="13" t="s">
        <v>39</v>
      </c>
      <c r="B13" s="14">
        <v>7</v>
      </c>
      <c r="C13" s="14"/>
      <c r="D13" s="14">
        <v>37</v>
      </c>
      <c r="E13" s="14">
        <v>23</v>
      </c>
      <c r="F13" s="14">
        <v>69</v>
      </c>
      <c r="G13" s="14"/>
      <c r="H13" s="14">
        <v>1</v>
      </c>
      <c r="I13" s="15"/>
      <c r="J13" s="30">
        <f t="shared" si="0"/>
        <v>137</v>
      </c>
      <c r="K13" s="16">
        <v>147</v>
      </c>
      <c r="L13" s="17">
        <f t="shared" si="1"/>
        <v>93.19727891156462</v>
      </c>
      <c r="M13" s="14">
        <v>1257</v>
      </c>
      <c r="N13" s="14">
        <v>1382</v>
      </c>
      <c r="O13" s="17">
        <f t="shared" si="2"/>
        <v>90.95513748191027</v>
      </c>
    </row>
    <row r="14" spans="1:15" ht="16.5" customHeight="1" thickBot="1" thickTop="1">
      <c r="A14" s="13" t="s">
        <v>17</v>
      </c>
      <c r="B14" s="14">
        <v>3</v>
      </c>
      <c r="C14" s="14"/>
      <c r="D14" s="14">
        <v>102</v>
      </c>
      <c r="E14" s="14">
        <v>8</v>
      </c>
      <c r="F14" s="14">
        <v>125</v>
      </c>
      <c r="G14" s="14"/>
      <c r="H14" s="14"/>
      <c r="I14" s="15">
        <v>7</v>
      </c>
      <c r="J14" s="30">
        <f t="shared" si="0"/>
        <v>245</v>
      </c>
      <c r="K14" s="16">
        <v>274</v>
      </c>
      <c r="L14" s="17">
        <f t="shared" si="1"/>
        <v>89.41605839416059</v>
      </c>
      <c r="M14" s="14">
        <v>2528</v>
      </c>
      <c r="N14" s="14">
        <v>2811</v>
      </c>
      <c r="O14" s="17">
        <f t="shared" si="2"/>
        <v>89.93240839558877</v>
      </c>
    </row>
    <row r="15" spans="1:15" ht="16.5" customHeight="1" thickBot="1" thickTop="1">
      <c r="A15" s="13" t="s">
        <v>18</v>
      </c>
      <c r="B15" s="14">
        <v>72</v>
      </c>
      <c r="C15" s="14">
        <v>3</v>
      </c>
      <c r="D15" s="14"/>
      <c r="E15" s="14">
        <v>25</v>
      </c>
      <c r="F15" s="14"/>
      <c r="G15" s="14"/>
      <c r="H15" s="14">
        <v>20</v>
      </c>
      <c r="I15" s="15"/>
      <c r="J15" s="30">
        <f t="shared" si="0"/>
        <v>120</v>
      </c>
      <c r="K15" s="16">
        <v>121</v>
      </c>
      <c r="L15" s="17">
        <f t="shared" si="1"/>
        <v>99.17355371900827</v>
      </c>
      <c r="M15" s="14">
        <v>1164</v>
      </c>
      <c r="N15" s="14">
        <v>1283</v>
      </c>
      <c r="O15" s="17">
        <f t="shared" si="2"/>
        <v>90.72486360093531</v>
      </c>
    </row>
    <row r="16" spans="1:15" ht="16.5" customHeight="1" thickBot="1" thickTop="1">
      <c r="A16" s="13" t="s">
        <v>19</v>
      </c>
      <c r="B16" s="14">
        <v>19</v>
      </c>
      <c r="C16" s="14">
        <v>1</v>
      </c>
      <c r="D16" s="14">
        <v>256</v>
      </c>
      <c r="E16" s="14">
        <v>100</v>
      </c>
      <c r="F16" s="14">
        <v>362</v>
      </c>
      <c r="G16" s="14"/>
      <c r="H16" s="14">
        <v>14</v>
      </c>
      <c r="I16" s="15"/>
      <c r="J16" s="30">
        <f t="shared" si="0"/>
        <v>752</v>
      </c>
      <c r="K16" s="16">
        <v>893</v>
      </c>
      <c r="L16" s="17">
        <f t="shared" si="1"/>
        <v>84.21052631578947</v>
      </c>
      <c r="M16" s="14">
        <v>7591</v>
      </c>
      <c r="N16" s="14">
        <v>8037</v>
      </c>
      <c r="O16" s="17">
        <f t="shared" si="2"/>
        <v>94.45066567127037</v>
      </c>
    </row>
    <row r="17" spans="1:15" ht="16.5" customHeight="1" thickBot="1" thickTop="1">
      <c r="A17" s="13" t="s">
        <v>20</v>
      </c>
      <c r="B17" s="14">
        <v>32</v>
      </c>
      <c r="C17" s="14"/>
      <c r="D17" s="14"/>
      <c r="E17" s="14"/>
      <c r="F17" s="14"/>
      <c r="G17" s="14"/>
      <c r="H17" s="14">
        <v>11</v>
      </c>
      <c r="I17" s="15"/>
      <c r="J17" s="30">
        <f t="shared" si="0"/>
        <v>43</v>
      </c>
      <c r="K17" s="16">
        <v>20</v>
      </c>
      <c r="L17" s="17">
        <f t="shared" si="1"/>
        <v>215</v>
      </c>
      <c r="M17" s="14">
        <v>343</v>
      </c>
      <c r="N17" s="14">
        <v>334</v>
      </c>
      <c r="O17" s="17">
        <f t="shared" si="2"/>
        <v>102.6946107784431</v>
      </c>
    </row>
    <row r="18" spans="1:15" ht="16.5" customHeight="1" thickBot="1" thickTop="1">
      <c r="A18" s="13" t="s">
        <v>53</v>
      </c>
      <c r="B18" s="14"/>
      <c r="C18" s="14"/>
      <c r="D18" s="14">
        <v>14</v>
      </c>
      <c r="E18" s="14">
        <v>1</v>
      </c>
      <c r="F18" s="14">
        <v>75</v>
      </c>
      <c r="G18" s="14"/>
      <c r="H18" s="14"/>
      <c r="I18" s="15"/>
      <c r="J18" s="30">
        <f t="shared" si="0"/>
        <v>90</v>
      </c>
      <c r="K18" s="16">
        <v>118</v>
      </c>
      <c r="L18" s="17">
        <f t="shared" si="1"/>
        <v>76.27118644067797</v>
      </c>
      <c r="M18" s="14">
        <v>1069</v>
      </c>
      <c r="N18" s="14">
        <v>972</v>
      </c>
      <c r="O18" s="17">
        <f t="shared" si="2"/>
        <v>109.97942386831276</v>
      </c>
    </row>
    <row r="19" spans="1:15" ht="16.5" customHeight="1" thickBot="1" thickTop="1">
      <c r="A19" s="13" t="s">
        <v>40</v>
      </c>
      <c r="B19" s="14">
        <v>46</v>
      </c>
      <c r="C19" s="14">
        <v>1</v>
      </c>
      <c r="D19" s="14">
        <v>550</v>
      </c>
      <c r="E19" s="14">
        <v>149</v>
      </c>
      <c r="F19" s="14">
        <v>864</v>
      </c>
      <c r="G19" s="14"/>
      <c r="H19" s="14">
        <v>29</v>
      </c>
      <c r="I19" s="15">
        <v>2</v>
      </c>
      <c r="J19" s="30">
        <f t="shared" si="0"/>
        <v>1641</v>
      </c>
      <c r="K19" s="16">
        <v>1718</v>
      </c>
      <c r="L19" s="17">
        <f t="shared" si="1"/>
        <v>95.51804423748544</v>
      </c>
      <c r="M19" s="14">
        <v>15585</v>
      </c>
      <c r="N19" s="14">
        <v>15595</v>
      </c>
      <c r="O19" s="17">
        <f t="shared" si="2"/>
        <v>99.93587688361654</v>
      </c>
    </row>
    <row r="20" spans="1:15" ht="16.5" customHeight="1" thickBot="1" thickTop="1">
      <c r="A20" s="13" t="s">
        <v>21</v>
      </c>
      <c r="B20" s="14">
        <v>4</v>
      </c>
      <c r="C20" s="14"/>
      <c r="D20" s="14"/>
      <c r="E20" s="14"/>
      <c r="F20" s="14"/>
      <c r="G20" s="14"/>
      <c r="H20" s="14">
        <v>12</v>
      </c>
      <c r="I20" s="15">
        <v>42</v>
      </c>
      <c r="J20" s="30">
        <f t="shared" si="0"/>
        <v>58</v>
      </c>
      <c r="K20" s="16">
        <v>52</v>
      </c>
      <c r="L20" s="17">
        <f t="shared" si="1"/>
        <v>111.53846153846155</v>
      </c>
      <c r="M20" s="14">
        <v>458</v>
      </c>
      <c r="N20" s="14">
        <v>327</v>
      </c>
      <c r="O20" s="17">
        <f t="shared" si="2"/>
        <v>140.0611620795107</v>
      </c>
    </row>
    <row r="21" spans="1:15" ht="16.5" customHeight="1" thickBot="1" thickTop="1">
      <c r="A21" s="18" t="s">
        <v>22</v>
      </c>
      <c r="B21" s="19">
        <v>7</v>
      </c>
      <c r="C21" s="19"/>
      <c r="D21" s="19">
        <v>169</v>
      </c>
      <c r="E21" s="19"/>
      <c r="F21" s="19">
        <v>44</v>
      </c>
      <c r="G21" s="19"/>
      <c r="H21" s="19">
        <v>9</v>
      </c>
      <c r="I21" s="20">
        <v>1</v>
      </c>
      <c r="J21" s="30">
        <f t="shared" si="0"/>
        <v>230</v>
      </c>
      <c r="K21" s="16">
        <v>247</v>
      </c>
      <c r="L21" s="17">
        <f t="shared" si="1"/>
        <v>93.11740890688259</v>
      </c>
      <c r="M21" s="14">
        <v>2369</v>
      </c>
      <c r="N21" s="14">
        <v>2439</v>
      </c>
      <c r="O21" s="17">
        <f t="shared" si="2"/>
        <v>97.12997129971299</v>
      </c>
    </row>
    <row r="22" spans="1:15" ht="16.5" customHeight="1" thickBot="1" thickTop="1">
      <c r="A22" s="31" t="s">
        <v>23</v>
      </c>
      <c r="B22" s="30">
        <f>SUM(B8:B21)</f>
        <v>332</v>
      </c>
      <c r="C22" s="30">
        <f aca="true" t="shared" si="3" ref="C22:N22">SUM(C8:C21)</f>
        <v>7</v>
      </c>
      <c r="D22" s="30">
        <f t="shared" si="3"/>
        <v>1450</v>
      </c>
      <c r="E22" s="30">
        <f t="shared" si="3"/>
        <v>354</v>
      </c>
      <c r="F22" s="30">
        <f t="shared" si="3"/>
        <v>2094</v>
      </c>
      <c r="G22" s="30">
        <f t="shared" si="3"/>
        <v>0</v>
      </c>
      <c r="H22" s="30">
        <f t="shared" si="3"/>
        <v>137</v>
      </c>
      <c r="I22" s="30">
        <f t="shared" si="3"/>
        <v>52</v>
      </c>
      <c r="J22" s="30">
        <f t="shared" si="3"/>
        <v>4426</v>
      </c>
      <c r="K22" s="16">
        <f t="shared" si="3"/>
        <v>4741</v>
      </c>
      <c r="L22" s="17">
        <f t="shared" si="1"/>
        <v>93.35583210293187</v>
      </c>
      <c r="M22" s="14">
        <f t="shared" si="3"/>
        <v>42998</v>
      </c>
      <c r="N22" s="14">
        <f t="shared" si="3"/>
        <v>44415</v>
      </c>
      <c r="O22" s="17">
        <f t="shared" si="2"/>
        <v>96.80963638410446</v>
      </c>
    </row>
    <row r="23" spans="1:10" ht="16.5" customHeight="1" thickTop="1">
      <c r="A23" s="21" t="s">
        <v>24</v>
      </c>
      <c r="B23" s="12">
        <v>245</v>
      </c>
      <c r="C23" s="12">
        <v>20</v>
      </c>
      <c r="D23" s="12">
        <v>1665</v>
      </c>
      <c r="E23" s="12">
        <v>341</v>
      </c>
      <c r="F23" s="12">
        <v>2279</v>
      </c>
      <c r="G23" s="12"/>
      <c r="H23" s="12">
        <v>149</v>
      </c>
      <c r="I23" s="12">
        <v>42</v>
      </c>
      <c r="J23" s="12">
        <f>SUM(B23:I23)</f>
        <v>4741</v>
      </c>
    </row>
    <row r="24" spans="1:10" ht="16.5" customHeight="1">
      <c r="A24" s="22" t="s">
        <v>25</v>
      </c>
      <c r="B24" s="23">
        <f>B22/B23*100</f>
        <v>135.51020408163265</v>
      </c>
      <c r="C24" s="23">
        <f aca="true" t="shared" si="4" ref="C24:I24">C22/C23*100</f>
        <v>35</v>
      </c>
      <c r="D24" s="23">
        <f t="shared" si="4"/>
        <v>87.08708708708708</v>
      </c>
      <c r="E24" s="23">
        <f t="shared" si="4"/>
        <v>103.81231671554252</v>
      </c>
      <c r="F24" s="23">
        <f t="shared" si="4"/>
        <v>91.882404563405</v>
      </c>
      <c r="G24" s="23"/>
      <c r="H24" s="23">
        <f t="shared" si="4"/>
        <v>91.94630872483222</v>
      </c>
      <c r="I24" s="23">
        <f t="shared" si="4"/>
        <v>123.80952380952381</v>
      </c>
      <c r="J24" s="23">
        <f>J22/J23*100</f>
        <v>93.35583210293187</v>
      </c>
    </row>
    <row r="25" spans="1:10" ht="16.5" customHeight="1">
      <c r="A25" s="9" t="s">
        <v>26</v>
      </c>
      <c r="B25" s="24">
        <v>247</v>
      </c>
      <c r="C25" s="24">
        <v>25</v>
      </c>
      <c r="D25" s="24">
        <v>1313</v>
      </c>
      <c r="E25" s="24">
        <v>326</v>
      </c>
      <c r="F25" s="24">
        <v>1779</v>
      </c>
      <c r="G25" s="24"/>
      <c r="H25" s="24">
        <v>144</v>
      </c>
      <c r="I25" s="24">
        <v>52</v>
      </c>
      <c r="J25" s="24">
        <f>SUM(B25:I25)</f>
        <v>3886</v>
      </c>
    </row>
    <row r="26" spans="1:10" ht="16.5" customHeight="1">
      <c r="A26" s="22" t="s">
        <v>27</v>
      </c>
      <c r="B26" s="1">
        <f>B22/B25*100</f>
        <v>134.41295546558706</v>
      </c>
      <c r="C26" s="1">
        <f aca="true" t="shared" si="5" ref="C26:J26">C22/C25*100</f>
        <v>28.000000000000004</v>
      </c>
      <c r="D26" s="1">
        <f t="shared" si="5"/>
        <v>110.43412033511044</v>
      </c>
      <c r="E26" s="1">
        <f t="shared" si="5"/>
        <v>108.58895705521472</v>
      </c>
      <c r="F26" s="1">
        <f t="shared" si="5"/>
        <v>117.70657672849916</v>
      </c>
      <c r="G26" s="1"/>
      <c r="H26" s="1">
        <f t="shared" si="5"/>
        <v>95.13888888888889</v>
      </c>
      <c r="I26" s="1">
        <f t="shared" si="5"/>
        <v>100</v>
      </c>
      <c r="J26" s="1">
        <f t="shared" si="5"/>
        <v>113.8960370560988</v>
      </c>
    </row>
    <row r="27" spans="1:10" ht="16.5" customHeight="1">
      <c r="A27" s="25" t="s">
        <v>28</v>
      </c>
      <c r="B27" s="24">
        <v>2520</v>
      </c>
      <c r="C27" s="24">
        <v>211</v>
      </c>
      <c r="D27" s="24">
        <v>15086</v>
      </c>
      <c r="E27" s="24">
        <v>3295</v>
      </c>
      <c r="F27" s="24">
        <v>20297</v>
      </c>
      <c r="G27" s="24"/>
      <c r="H27" s="24">
        <v>1194</v>
      </c>
      <c r="I27" s="24">
        <v>395</v>
      </c>
      <c r="J27" s="24">
        <f>SUM(B27:I27)</f>
        <v>42998</v>
      </c>
    </row>
    <row r="28" spans="1:10" ht="16.5" customHeight="1">
      <c r="A28" s="10" t="s">
        <v>29</v>
      </c>
      <c r="B28" s="2">
        <v>2586</v>
      </c>
      <c r="C28" s="2">
        <v>386</v>
      </c>
      <c r="D28" s="2">
        <v>15044</v>
      </c>
      <c r="E28" s="2">
        <v>3354</v>
      </c>
      <c r="F28" s="2">
        <v>21396</v>
      </c>
      <c r="G28" s="2">
        <v>2</v>
      </c>
      <c r="H28" s="2">
        <v>1349</v>
      </c>
      <c r="I28" s="2">
        <v>298</v>
      </c>
      <c r="J28" s="2">
        <f>SUM(B28:I28)</f>
        <v>44415</v>
      </c>
    </row>
    <row r="29" spans="1:10" ht="16.5" customHeight="1">
      <c r="A29" s="22" t="s">
        <v>30</v>
      </c>
      <c r="B29" s="1">
        <f>B27/B28*100</f>
        <v>97.4477958236659</v>
      </c>
      <c r="C29" s="1">
        <f aca="true" t="shared" si="6" ref="C29:J29">C27/C28*100</f>
        <v>54.66321243523316</v>
      </c>
      <c r="D29" s="1">
        <f t="shared" si="6"/>
        <v>100.27918106886466</v>
      </c>
      <c r="E29" s="1">
        <f t="shared" si="6"/>
        <v>98.24090638044126</v>
      </c>
      <c r="F29" s="1">
        <f t="shared" si="6"/>
        <v>94.86352589269022</v>
      </c>
      <c r="G29" s="1">
        <f t="shared" si="6"/>
        <v>0</v>
      </c>
      <c r="H29" s="1">
        <f t="shared" si="6"/>
        <v>88.51000741289845</v>
      </c>
      <c r="I29" s="1">
        <f t="shared" si="6"/>
        <v>132.5503355704698</v>
      </c>
      <c r="J29" s="1">
        <f t="shared" si="6"/>
        <v>96.80963638410446</v>
      </c>
    </row>
  </sheetData>
  <sheetProtection/>
  <mergeCells count="13">
    <mergeCell ref="M5:O5"/>
    <mergeCell ref="K6:K7"/>
    <mergeCell ref="L6:L7"/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3" t="s">
        <v>51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6:9" ht="13.5">
      <c r="F2" s="34" t="s">
        <v>52</v>
      </c>
      <c r="G2" s="34"/>
      <c r="H2" s="34"/>
      <c r="I2" s="34"/>
    </row>
    <row r="3" spans="1:2" ht="13.5">
      <c r="A3" s="32" t="s">
        <v>64</v>
      </c>
      <c r="B3" s="32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49</v>
      </c>
      <c r="B5" s="3" t="s">
        <v>44</v>
      </c>
      <c r="C5" s="38" t="s">
        <v>46</v>
      </c>
      <c r="D5" s="9" t="s">
        <v>44</v>
      </c>
      <c r="E5" s="9" t="s">
        <v>2</v>
      </c>
      <c r="F5" s="9" t="s">
        <v>48</v>
      </c>
      <c r="G5" s="9" t="s">
        <v>4</v>
      </c>
      <c r="H5" s="9" t="s">
        <v>42</v>
      </c>
      <c r="I5" s="4" t="s">
        <v>43</v>
      </c>
      <c r="J5" s="40" t="s">
        <v>7</v>
      </c>
      <c r="K5" s="36" t="s">
        <v>8</v>
      </c>
      <c r="L5" s="37"/>
      <c r="M5" s="37" t="s">
        <v>10</v>
      </c>
      <c r="N5" s="37"/>
      <c r="O5" s="37"/>
    </row>
    <row r="6" spans="1:15" ht="15" thickBot="1" thickTop="1">
      <c r="A6" s="27"/>
      <c r="B6" s="5" t="s">
        <v>45</v>
      </c>
      <c r="C6" s="39"/>
      <c r="D6" s="10" t="s">
        <v>47</v>
      </c>
      <c r="E6" s="10" t="s">
        <v>41</v>
      </c>
      <c r="F6" s="10" t="s">
        <v>47</v>
      </c>
      <c r="G6" s="10" t="s">
        <v>41</v>
      </c>
      <c r="H6" s="10" t="s">
        <v>5</v>
      </c>
      <c r="I6" s="6" t="s">
        <v>6</v>
      </c>
      <c r="J6" s="40"/>
      <c r="K6" s="36" t="s">
        <v>9</v>
      </c>
      <c r="L6" s="37" t="s">
        <v>31</v>
      </c>
      <c r="M6" s="37" t="s">
        <v>11</v>
      </c>
      <c r="N6" s="37" t="s">
        <v>12</v>
      </c>
      <c r="O6" s="37" t="s">
        <v>32</v>
      </c>
    </row>
    <row r="7" spans="1:15" ht="15" thickBot="1" thickTop="1">
      <c r="A7" s="28" t="s">
        <v>50</v>
      </c>
      <c r="B7" s="7" t="s">
        <v>33</v>
      </c>
      <c r="C7" s="11" t="s">
        <v>0</v>
      </c>
      <c r="D7" s="11" t="s">
        <v>1</v>
      </c>
      <c r="E7" s="11" t="s">
        <v>3</v>
      </c>
      <c r="F7" s="11" t="s">
        <v>34</v>
      </c>
      <c r="G7" s="11" t="s">
        <v>35</v>
      </c>
      <c r="H7" s="11" t="s">
        <v>36</v>
      </c>
      <c r="I7" s="8" t="s">
        <v>37</v>
      </c>
      <c r="J7" s="40"/>
      <c r="K7" s="36"/>
      <c r="L7" s="37"/>
      <c r="M7" s="37"/>
      <c r="N7" s="37"/>
      <c r="O7" s="37"/>
    </row>
    <row r="8" spans="1:15" ht="16.5" customHeight="1" thickBot="1" thickTop="1">
      <c r="A8" s="13" t="s">
        <v>13</v>
      </c>
      <c r="B8" s="14"/>
      <c r="C8" s="14"/>
      <c r="D8" s="14"/>
      <c r="E8" s="14"/>
      <c r="F8" s="14">
        <v>31</v>
      </c>
      <c r="G8" s="14"/>
      <c r="H8" s="14"/>
      <c r="I8" s="15"/>
      <c r="J8" s="30">
        <f>SUM(B8:I8)</f>
        <v>31</v>
      </c>
      <c r="K8" s="16">
        <v>21</v>
      </c>
      <c r="L8" s="17">
        <f>J8/K8*100</f>
        <v>147.61904761904762</v>
      </c>
      <c r="M8" s="14">
        <v>359</v>
      </c>
      <c r="N8" s="14">
        <v>316</v>
      </c>
      <c r="O8" s="17">
        <f>M8/N8*100</f>
        <v>113.60759493670886</v>
      </c>
    </row>
    <row r="9" spans="1:15" ht="16.5" customHeight="1" thickBot="1" thickTop="1">
      <c r="A9" s="13" t="s">
        <v>14</v>
      </c>
      <c r="B9" s="14"/>
      <c r="C9" s="14"/>
      <c r="D9" s="14">
        <v>74</v>
      </c>
      <c r="E9" s="14"/>
      <c r="F9" s="14">
        <v>123</v>
      </c>
      <c r="G9" s="14"/>
      <c r="H9" s="14"/>
      <c r="I9" s="15"/>
      <c r="J9" s="30">
        <f aca="true" t="shared" si="0" ref="J9:J21">SUM(B9:I9)</f>
        <v>197</v>
      </c>
      <c r="K9" s="16">
        <v>189</v>
      </c>
      <c r="L9" s="17">
        <f aca="true" t="shared" si="1" ref="L9:L22">J9/K9*100</f>
        <v>104.23280423280423</v>
      </c>
      <c r="M9" s="14">
        <v>2401</v>
      </c>
      <c r="N9" s="14">
        <v>2425</v>
      </c>
      <c r="O9" s="17">
        <f aca="true" t="shared" si="2" ref="O9:O22">M9/N9*100</f>
        <v>99.01030927835052</v>
      </c>
    </row>
    <row r="10" spans="1:15" ht="16.5" customHeight="1" thickBot="1" thickTop="1">
      <c r="A10" s="13" t="s">
        <v>15</v>
      </c>
      <c r="B10" s="14">
        <v>32</v>
      </c>
      <c r="C10" s="14">
        <v>1</v>
      </c>
      <c r="D10" s="14"/>
      <c r="E10" s="14">
        <v>2</v>
      </c>
      <c r="F10" s="14"/>
      <c r="G10" s="14"/>
      <c r="H10" s="14">
        <v>16</v>
      </c>
      <c r="I10" s="15"/>
      <c r="J10" s="30">
        <f t="shared" si="0"/>
        <v>51</v>
      </c>
      <c r="K10" s="16">
        <v>56</v>
      </c>
      <c r="L10" s="17">
        <f t="shared" si="1"/>
        <v>91.07142857142857</v>
      </c>
      <c r="M10" s="14">
        <v>652</v>
      </c>
      <c r="N10" s="14">
        <v>731</v>
      </c>
      <c r="O10" s="17">
        <f t="shared" si="2"/>
        <v>89.19288645690835</v>
      </c>
    </row>
    <row r="11" spans="1:15" ht="16.5" customHeight="1" thickBot="1" thickTop="1">
      <c r="A11" s="13" t="s">
        <v>16</v>
      </c>
      <c r="B11" s="14"/>
      <c r="C11" s="14"/>
      <c r="D11" s="14">
        <v>169</v>
      </c>
      <c r="E11" s="14">
        <v>5</v>
      </c>
      <c r="F11" s="14">
        <v>334</v>
      </c>
      <c r="G11" s="14"/>
      <c r="H11" s="14"/>
      <c r="I11" s="15"/>
      <c r="J11" s="30">
        <f t="shared" si="0"/>
        <v>508</v>
      </c>
      <c r="K11" s="16">
        <v>531</v>
      </c>
      <c r="L11" s="17">
        <f t="shared" si="1"/>
        <v>95.66854990583803</v>
      </c>
      <c r="M11" s="14">
        <v>6639</v>
      </c>
      <c r="N11" s="14">
        <v>6736</v>
      </c>
      <c r="O11" s="17">
        <f t="shared" si="2"/>
        <v>98.55997624703087</v>
      </c>
    </row>
    <row r="12" spans="1:15" ht="16.5" customHeight="1" thickBot="1" thickTop="1">
      <c r="A12" s="13" t="s">
        <v>38</v>
      </c>
      <c r="B12" s="14">
        <v>59</v>
      </c>
      <c r="C12" s="14">
        <v>1</v>
      </c>
      <c r="D12" s="14">
        <v>15</v>
      </c>
      <c r="E12" s="14">
        <v>45</v>
      </c>
      <c r="F12" s="14"/>
      <c r="G12" s="14"/>
      <c r="H12" s="14">
        <v>28</v>
      </c>
      <c r="I12" s="15"/>
      <c r="J12" s="30">
        <f t="shared" si="0"/>
        <v>148</v>
      </c>
      <c r="K12" s="16">
        <v>106</v>
      </c>
      <c r="L12" s="17">
        <f t="shared" si="1"/>
        <v>139.62264150943395</v>
      </c>
      <c r="M12" s="14">
        <v>1518</v>
      </c>
      <c r="N12" s="14">
        <v>1930</v>
      </c>
      <c r="O12" s="17">
        <f t="shared" si="2"/>
        <v>78.65284974093264</v>
      </c>
    </row>
    <row r="13" spans="1:15" ht="16.5" customHeight="1" thickBot="1" thickTop="1">
      <c r="A13" s="13" t="s">
        <v>39</v>
      </c>
      <c r="B13" s="14">
        <v>1</v>
      </c>
      <c r="C13" s="14"/>
      <c r="D13" s="14">
        <v>37</v>
      </c>
      <c r="E13" s="14">
        <v>12</v>
      </c>
      <c r="F13" s="14">
        <v>48</v>
      </c>
      <c r="G13" s="14"/>
      <c r="H13" s="14"/>
      <c r="I13" s="15"/>
      <c r="J13" s="30">
        <f t="shared" si="0"/>
        <v>98</v>
      </c>
      <c r="K13" s="16">
        <v>98</v>
      </c>
      <c r="L13" s="17">
        <f t="shared" si="1"/>
        <v>100</v>
      </c>
      <c r="M13" s="14">
        <v>1355</v>
      </c>
      <c r="N13" s="14">
        <v>1480</v>
      </c>
      <c r="O13" s="17">
        <f t="shared" si="2"/>
        <v>91.55405405405406</v>
      </c>
    </row>
    <row r="14" spans="1:15" ht="16.5" customHeight="1" thickBot="1" thickTop="1">
      <c r="A14" s="13" t="s">
        <v>17</v>
      </c>
      <c r="B14" s="14">
        <v>1</v>
      </c>
      <c r="C14" s="14"/>
      <c r="D14" s="14">
        <v>98</v>
      </c>
      <c r="E14" s="14">
        <v>10</v>
      </c>
      <c r="F14" s="14">
        <v>83</v>
      </c>
      <c r="G14" s="14"/>
      <c r="H14" s="14">
        <v>6</v>
      </c>
      <c r="I14" s="15">
        <v>18</v>
      </c>
      <c r="J14" s="30">
        <f t="shared" si="0"/>
        <v>216</v>
      </c>
      <c r="K14" s="16">
        <v>236</v>
      </c>
      <c r="L14" s="17">
        <f t="shared" si="1"/>
        <v>91.52542372881356</v>
      </c>
      <c r="M14" s="14">
        <v>2744</v>
      </c>
      <c r="N14" s="14">
        <v>3047</v>
      </c>
      <c r="O14" s="17">
        <f t="shared" si="2"/>
        <v>90.0557925828684</v>
      </c>
    </row>
    <row r="15" spans="1:15" ht="16.5" customHeight="1" thickBot="1" thickTop="1">
      <c r="A15" s="13" t="s">
        <v>18</v>
      </c>
      <c r="B15" s="14">
        <v>62</v>
      </c>
      <c r="C15" s="14">
        <v>6</v>
      </c>
      <c r="D15" s="14"/>
      <c r="E15" s="14">
        <v>29</v>
      </c>
      <c r="F15" s="14"/>
      <c r="G15" s="14"/>
      <c r="H15" s="14">
        <v>11</v>
      </c>
      <c r="I15" s="15"/>
      <c r="J15" s="30">
        <f t="shared" si="0"/>
        <v>108</v>
      </c>
      <c r="K15" s="16">
        <v>112</v>
      </c>
      <c r="L15" s="17">
        <f t="shared" si="1"/>
        <v>96.42857142857143</v>
      </c>
      <c r="M15" s="14">
        <v>1272</v>
      </c>
      <c r="N15" s="14">
        <v>1395</v>
      </c>
      <c r="O15" s="17">
        <f t="shared" si="2"/>
        <v>91.18279569892474</v>
      </c>
    </row>
    <row r="16" spans="1:15" ht="16.5" customHeight="1" thickBot="1" thickTop="1">
      <c r="A16" s="13" t="s">
        <v>19</v>
      </c>
      <c r="B16" s="14">
        <v>16</v>
      </c>
      <c r="C16" s="14">
        <v>1</v>
      </c>
      <c r="D16" s="14">
        <v>195</v>
      </c>
      <c r="E16" s="14">
        <v>69</v>
      </c>
      <c r="F16" s="14">
        <v>335</v>
      </c>
      <c r="G16" s="14"/>
      <c r="H16" s="14">
        <v>13</v>
      </c>
      <c r="I16" s="15"/>
      <c r="J16" s="30">
        <f t="shared" si="0"/>
        <v>629</v>
      </c>
      <c r="K16" s="16">
        <v>609</v>
      </c>
      <c r="L16" s="17">
        <f t="shared" si="1"/>
        <v>103.28407224958949</v>
      </c>
      <c r="M16" s="14">
        <v>8220</v>
      </c>
      <c r="N16" s="14">
        <v>8646</v>
      </c>
      <c r="O16" s="17">
        <f t="shared" si="2"/>
        <v>95.07286606523247</v>
      </c>
    </row>
    <row r="17" spans="1:15" ht="16.5" customHeight="1" thickBot="1" thickTop="1">
      <c r="A17" s="13" t="s">
        <v>20</v>
      </c>
      <c r="B17" s="14">
        <v>14</v>
      </c>
      <c r="C17" s="14"/>
      <c r="D17" s="14"/>
      <c r="E17" s="14"/>
      <c r="F17" s="14"/>
      <c r="G17" s="14"/>
      <c r="H17" s="14">
        <v>10</v>
      </c>
      <c r="I17" s="15"/>
      <c r="J17" s="30">
        <f t="shared" si="0"/>
        <v>24</v>
      </c>
      <c r="K17" s="16">
        <v>32</v>
      </c>
      <c r="L17" s="17">
        <f t="shared" si="1"/>
        <v>75</v>
      </c>
      <c r="M17" s="14">
        <v>367</v>
      </c>
      <c r="N17" s="14">
        <v>366</v>
      </c>
      <c r="O17" s="17">
        <f t="shared" si="2"/>
        <v>100.27322404371584</v>
      </c>
    </row>
    <row r="18" spans="1:15" ht="16.5" customHeight="1" thickBot="1" thickTop="1">
      <c r="A18" s="13" t="s">
        <v>53</v>
      </c>
      <c r="B18" s="14"/>
      <c r="C18" s="14"/>
      <c r="D18" s="14">
        <v>6</v>
      </c>
      <c r="E18" s="14"/>
      <c r="F18" s="14">
        <v>78</v>
      </c>
      <c r="G18" s="14"/>
      <c r="H18" s="14"/>
      <c r="I18" s="15"/>
      <c r="J18" s="30">
        <f t="shared" si="0"/>
        <v>84</v>
      </c>
      <c r="K18" s="16">
        <v>91</v>
      </c>
      <c r="L18" s="17">
        <f t="shared" si="1"/>
        <v>92.3076923076923</v>
      </c>
      <c r="M18" s="14">
        <v>1153</v>
      </c>
      <c r="N18" s="14">
        <v>1063</v>
      </c>
      <c r="O18" s="17">
        <f t="shared" si="2"/>
        <v>108.46660395108185</v>
      </c>
    </row>
    <row r="19" spans="1:15" ht="16.5" customHeight="1" thickBot="1" thickTop="1">
      <c r="A19" s="13" t="s">
        <v>40</v>
      </c>
      <c r="B19" s="14">
        <v>34</v>
      </c>
      <c r="C19" s="14">
        <v>4</v>
      </c>
      <c r="D19" s="14">
        <v>471</v>
      </c>
      <c r="E19" s="14">
        <v>128</v>
      </c>
      <c r="F19" s="14">
        <v>723</v>
      </c>
      <c r="G19" s="14"/>
      <c r="H19" s="14">
        <v>23</v>
      </c>
      <c r="I19" s="15"/>
      <c r="J19" s="30">
        <f t="shared" si="0"/>
        <v>1383</v>
      </c>
      <c r="K19" s="16">
        <v>1264</v>
      </c>
      <c r="L19" s="17">
        <f t="shared" si="1"/>
        <v>109.41455696202532</v>
      </c>
      <c r="M19" s="14">
        <v>16968</v>
      </c>
      <c r="N19" s="14">
        <v>16859</v>
      </c>
      <c r="O19" s="17">
        <f t="shared" si="2"/>
        <v>100.64653894062519</v>
      </c>
    </row>
    <row r="20" spans="1:15" ht="16.5" customHeight="1" thickBot="1" thickTop="1">
      <c r="A20" s="13" t="s">
        <v>21</v>
      </c>
      <c r="B20" s="14">
        <v>6</v>
      </c>
      <c r="C20" s="14"/>
      <c r="D20" s="14"/>
      <c r="E20" s="14"/>
      <c r="F20" s="14">
        <v>1</v>
      </c>
      <c r="G20" s="14"/>
      <c r="H20" s="14">
        <v>6</v>
      </c>
      <c r="I20" s="15">
        <v>52</v>
      </c>
      <c r="J20" s="30">
        <f t="shared" si="0"/>
        <v>65</v>
      </c>
      <c r="K20" s="16">
        <v>40</v>
      </c>
      <c r="L20" s="17">
        <f t="shared" si="1"/>
        <v>162.5</v>
      </c>
      <c r="M20" s="14">
        <v>523</v>
      </c>
      <c r="N20" s="14">
        <v>367</v>
      </c>
      <c r="O20" s="17">
        <f t="shared" si="2"/>
        <v>142.5068119891008</v>
      </c>
    </row>
    <row r="21" spans="1:15" ht="16.5" customHeight="1" thickBot="1" thickTop="1">
      <c r="A21" s="18" t="s">
        <v>22</v>
      </c>
      <c r="B21" s="19">
        <v>8</v>
      </c>
      <c r="C21" s="19"/>
      <c r="D21" s="19">
        <v>140</v>
      </c>
      <c r="E21" s="19">
        <v>1</v>
      </c>
      <c r="F21" s="19">
        <v>35</v>
      </c>
      <c r="G21" s="19"/>
      <c r="H21" s="19">
        <v>4</v>
      </c>
      <c r="I21" s="20">
        <v>1</v>
      </c>
      <c r="J21" s="30">
        <f t="shared" si="0"/>
        <v>189</v>
      </c>
      <c r="K21" s="16">
        <v>198</v>
      </c>
      <c r="L21" s="17">
        <f t="shared" si="1"/>
        <v>95.45454545454545</v>
      </c>
      <c r="M21" s="14">
        <v>2558</v>
      </c>
      <c r="N21" s="14">
        <v>2637</v>
      </c>
      <c r="O21" s="17">
        <f t="shared" si="2"/>
        <v>97.00417140690179</v>
      </c>
    </row>
    <row r="22" spans="1:15" ht="16.5" customHeight="1" thickBot="1" thickTop="1">
      <c r="A22" s="31" t="s">
        <v>23</v>
      </c>
      <c r="B22" s="30">
        <f>SUM(B8:B21)</f>
        <v>233</v>
      </c>
      <c r="C22" s="30">
        <f aca="true" t="shared" si="3" ref="C22:N22">SUM(C8:C21)</f>
        <v>13</v>
      </c>
      <c r="D22" s="30">
        <f t="shared" si="3"/>
        <v>1205</v>
      </c>
      <c r="E22" s="30">
        <f t="shared" si="3"/>
        <v>301</v>
      </c>
      <c r="F22" s="30">
        <f t="shared" si="3"/>
        <v>1791</v>
      </c>
      <c r="G22" s="30">
        <f t="shared" si="3"/>
        <v>0</v>
      </c>
      <c r="H22" s="30">
        <f t="shared" si="3"/>
        <v>117</v>
      </c>
      <c r="I22" s="30">
        <f t="shared" si="3"/>
        <v>71</v>
      </c>
      <c r="J22" s="30">
        <f t="shared" si="3"/>
        <v>3731</v>
      </c>
      <c r="K22" s="16">
        <f t="shared" si="3"/>
        <v>3583</v>
      </c>
      <c r="L22" s="17">
        <f t="shared" si="1"/>
        <v>104.13061680156292</v>
      </c>
      <c r="M22" s="14">
        <f t="shared" si="3"/>
        <v>46729</v>
      </c>
      <c r="N22" s="14">
        <f t="shared" si="3"/>
        <v>47998</v>
      </c>
      <c r="O22" s="17">
        <f t="shared" si="2"/>
        <v>97.35613983915997</v>
      </c>
    </row>
    <row r="23" spans="1:10" ht="16.5" customHeight="1" thickTop="1">
      <c r="A23" s="21" t="s">
        <v>24</v>
      </c>
      <c r="B23" s="12">
        <v>222</v>
      </c>
      <c r="C23" s="12">
        <v>16</v>
      </c>
      <c r="D23" s="12">
        <v>1273</v>
      </c>
      <c r="E23" s="12">
        <v>256</v>
      </c>
      <c r="F23" s="12">
        <v>1654</v>
      </c>
      <c r="G23" s="12"/>
      <c r="H23" s="12">
        <v>104</v>
      </c>
      <c r="I23" s="12">
        <v>58</v>
      </c>
      <c r="J23" s="12">
        <f>SUM(B23:I23)</f>
        <v>3583</v>
      </c>
    </row>
    <row r="24" spans="1:10" ht="16.5" customHeight="1">
      <c r="A24" s="22" t="s">
        <v>25</v>
      </c>
      <c r="B24" s="23">
        <f>B22/B23*100</f>
        <v>104.95495495495494</v>
      </c>
      <c r="C24" s="23">
        <f aca="true" t="shared" si="4" ref="C24:I24">C22/C23*100</f>
        <v>81.25</v>
      </c>
      <c r="D24" s="23">
        <f t="shared" si="4"/>
        <v>94.65828750981933</v>
      </c>
      <c r="E24" s="23">
        <f t="shared" si="4"/>
        <v>117.578125</v>
      </c>
      <c r="F24" s="23">
        <f t="shared" si="4"/>
        <v>108.28295042321645</v>
      </c>
      <c r="G24" s="23"/>
      <c r="H24" s="23">
        <f t="shared" si="4"/>
        <v>112.5</v>
      </c>
      <c r="I24" s="23">
        <f t="shared" si="4"/>
        <v>122.41379310344827</v>
      </c>
      <c r="J24" s="23">
        <f>J22/J23*100</f>
        <v>104.13061680156292</v>
      </c>
    </row>
    <row r="25" spans="1:10" ht="16.5" customHeight="1">
      <c r="A25" s="9" t="s">
        <v>26</v>
      </c>
      <c r="B25" s="24">
        <v>332</v>
      </c>
      <c r="C25" s="24">
        <v>7</v>
      </c>
      <c r="D25" s="24">
        <v>1450</v>
      </c>
      <c r="E25" s="24">
        <v>354</v>
      </c>
      <c r="F25" s="24">
        <v>2094</v>
      </c>
      <c r="G25" s="24"/>
      <c r="H25" s="24">
        <v>137</v>
      </c>
      <c r="I25" s="24">
        <v>52</v>
      </c>
      <c r="J25" s="24">
        <f>SUM(B25:I25)</f>
        <v>4426</v>
      </c>
    </row>
    <row r="26" spans="1:10" ht="16.5" customHeight="1">
      <c r="A26" s="22" t="s">
        <v>27</v>
      </c>
      <c r="B26" s="1">
        <f>B22/B25*100</f>
        <v>70.18072289156626</v>
      </c>
      <c r="C26" s="1">
        <f aca="true" t="shared" si="5" ref="C26:J26">C22/C25*100</f>
        <v>185.71428571428572</v>
      </c>
      <c r="D26" s="1">
        <f t="shared" si="5"/>
        <v>83.10344827586206</v>
      </c>
      <c r="E26" s="1">
        <f t="shared" si="5"/>
        <v>85.02824858757062</v>
      </c>
      <c r="F26" s="1">
        <f t="shared" si="5"/>
        <v>85.53008595988538</v>
      </c>
      <c r="G26" s="1"/>
      <c r="H26" s="1">
        <f t="shared" si="5"/>
        <v>85.40145985401459</v>
      </c>
      <c r="I26" s="1">
        <f t="shared" si="5"/>
        <v>136.53846153846155</v>
      </c>
      <c r="J26" s="1">
        <f t="shared" si="5"/>
        <v>84.2973339358337</v>
      </c>
    </row>
    <row r="27" spans="1:10" ht="16.5" customHeight="1">
      <c r="A27" s="25" t="s">
        <v>28</v>
      </c>
      <c r="B27" s="24">
        <v>2753</v>
      </c>
      <c r="C27" s="24">
        <v>224</v>
      </c>
      <c r="D27" s="24">
        <v>16291</v>
      </c>
      <c r="E27" s="24">
        <v>3596</v>
      </c>
      <c r="F27" s="24">
        <v>22088</v>
      </c>
      <c r="G27" s="24"/>
      <c r="H27" s="24">
        <v>1311</v>
      </c>
      <c r="I27" s="24">
        <v>466</v>
      </c>
      <c r="J27" s="24">
        <f>SUM(B27:I27)</f>
        <v>46729</v>
      </c>
    </row>
    <row r="28" spans="1:10" ht="16.5" customHeight="1">
      <c r="A28" s="10" t="s">
        <v>29</v>
      </c>
      <c r="B28" s="2">
        <v>2808</v>
      </c>
      <c r="C28" s="2">
        <v>402</v>
      </c>
      <c r="D28" s="2">
        <v>16317</v>
      </c>
      <c r="E28" s="2">
        <v>3610</v>
      </c>
      <c r="F28" s="2">
        <v>23050</v>
      </c>
      <c r="G28" s="2">
        <v>2</v>
      </c>
      <c r="H28" s="2">
        <v>1453</v>
      </c>
      <c r="I28" s="2">
        <v>356</v>
      </c>
      <c r="J28" s="2">
        <f>SUM(B28:I28)</f>
        <v>47998</v>
      </c>
    </row>
    <row r="29" spans="1:10" ht="16.5" customHeight="1">
      <c r="A29" s="22" t="s">
        <v>30</v>
      </c>
      <c r="B29" s="1">
        <f>B27/B28*100</f>
        <v>98.04131054131055</v>
      </c>
      <c r="C29" s="1">
        <f aca="true" t="shared" si="6" ref="C29:J29">C27/C28*100</f>
        <v>55.72139303482587</v>
      </c>
      <c r="D29" s="1">
        <f t="shared" si="6"/>
        <v>99.84065698351414</v>
      </c>
      <c r="E29" s="1">
        <f t="shared" si="6"/>
        <v>99.61218836565097</v>
      </c>
      <c r="F29" s="1">
        <f t="shared" si="6"/>
        <v>95.82646420824294</v>
      </c>
      <c r="G29" s="1">
        <f t="shared" si="6"/>
        <v>0</v>
      </c>
      <c r="H29" s="1">
        <f t="shared" si="6"/>
        <v>90.22711631108052</v>
      </c>
      <c r="I29" s="1">
        <f t="shared" si="6"/>
        <v>130.8988764044944</v>
      </c>
      <c r="J29" s="1">
        <f t="shared" si="6"/>
        <v>97.35613983915997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3" t="s">
        <v>51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6:9" ht="13.5">
      <c r="F2" s="34" t="s">
        <v>52</v>
      </c>
      <c r="G2" s="34"/>
      <c r="H2" s="34"/>
      <c r="I2" s="34"/>
    </row>
    <row r="3" spans="1:2" ht="13.5">
      <c r="A3" s="32" t="s">
        <v>65</v>
      </c>
      <c r="B3" s="32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49</v>
      </c>
      <c r="B5" s="3" t="s">
        <v>44</v>
      </c>
      <c r="C5" s="38" t="s">
        <v>46</v>
      </c>
      <c r="D5" s="9" t="s">
        <v>44</v>
      </c>
      <c r="E5" s="9" t="s">
        <v>2</v>
      </c>
      <c r="F5" s="9" t="s">
        <v>48</v>
      </c>
      <c r="G5" s="9" t="s">
        <v>4</v>
      </c>
      <c r="H5" s="9" t="s">
        <v>42</v>
      </c>
      <c r="I5" s="4" t="s">
        <v>43</v>
      </c>
      <c r="J5" s="40" t="s">
        <v>7</v>
      </c>
      <c r="K5" s="36" t="s">
        <v>8</v>
      </c>
      <c r="L5" s="37"/>
      <c r="M5" s="37" t="s">
        <v>10</v>
      </c>
      <c r="N5" s="37"/>
      <c r="O5" s="37"/>
    </row>
    <row r="6" spans="1:15" ht="15" thickBot="1" thickTop="1">
      <c r="A6" s="27"/>
      <c r="B6" s="5" t="s">
        <v>45</v>
      </c>
      <c r="C6" s="39"/>
      <c r="D6" s="10" t="s">
        <v>47</v>
      </c>
      <c r="E6" s="10" t="s">
        <v>41</v>
      </c>
      <c r="F6" s="10" t="s">
        <v>47</v>
      </c>
      <c r="G6" s="10" t="s">
        <v>41</v>
      </c>
      <c r="H6" s="10" t="s">
        <v>5</v>
      </c>
      <c r="I6" s="6" t="s">
        <v>6</v>
      </c>
      <c r="J6" s="40"/>
      <c r="K6" s="36" t="s">
        <v>9</v>
      </c>
      <c r="L6" s="37" t="s">
        <v>31</v>
      </c>
      <c r="M6" s="37" t="s">
        <v>11</v>
      </c>
      <c r="N6" s="37" t="s">
        <v>12</v>
      </c>
      <c r="O6" s="37" t="s">
        <v>32</v>
      </c>
    </row>
    <row r="7" spans="1:15" ht="15" thickBot="1" thickTop="1">
      <c r="A7" s="28" t="s">
        <v>50</v>
      </c>
      <c r="B7" s="7" t="s">
        <v>33</v>
      </c>
      <c r="C7" s="11" t="s">
        <v>0</v>
      </c>
      <c r="D7" s="11" t="s">
        <v>1</v>
      </c>
      <c r="E7" s="11" t="s">
        <v>3</v>
      </c>
      <c r="F7" s="11" t="s">
        <v>34</v>
      </c>
      <c r="G7" s="11" t="s">
        <v>35</v>
      </c>
      <c r="H7" s="11" t="s">
        <v>36</v>
      </c>
      <c r="I7" s="8" t="s">
        <v>37</v>
      </c>
      <c r="J7" s="40"/>
      <c r="K7" s="36"/>
      <c r="L7" s="37"/>
      <c r="M7" s="37"/>
      <c r="N7" s="37"/>
      <c r="O7" s="37"/>
    </row>
    <row r="8" spans="1:15" ht="16.5" customHeight="1" thickBot="1" thickTop="1">
      <c r="A8" s="13" t="s">
        <v>13</v>
      </c>
      <c r="B8" s="14"/>
      <c r="C8" s="14"/>
      <c r="D8" s="14"/>
      <c r="E8" s="14"/>
      <c r="F8" s="14">
        <v>24</v>
      </c>
      <c r="G8" s="14"/>
      <c r="H8" s="14"/>
      <c r="I8" s="15"/>
      <c r="J8" s="30">
        <f>SUM(B8:I8)</f>
        <v>24</v>
      </c>
      <c r="K8" s="16">
        <v>28</v>
      </c>
      <c r="L8" s="17">
        <f>J8/K8*100</f>
        <v>85.71428571428571</v>
      </c>
      <c r="M8" s="14">
        <v>383</v>
      </c>
      <c r="N8" s="14">
        <v>344</v>
      </c>
      <c r="O8" s="17">
        <f>M8/N8*100</f>
        <v>111.33720930232558</v>
      </c>
    </row>
    <row r="9" spans="1:15" ht="16.5" customHeight="1" thickBot="1" thickTop="1">
      <c r="A9" s="13" t="s">
        <v>14</v>
      </c>
      <c r="B9" s="14"/>
      <c r="C9" s="14"/>
      <c r="D9" s="14">
        <v>90</v>
      </c>
      <c r="E9" s="14">
        <v>1</v>
      </c>
      <c r="F9" s="14">
        <v>109</v>
      </c>
      <c r="G9" s="14"/>
      <c r="H9" s="14"/>
      <c r="I9" s="15"/>
      <c r="J9" s="30">
        <f aca="true" t="shared" si="0" ref="J9:J21">SUM(B9:I9)</f>
        <v>200</v>
      </c>
      <c r="K9" s="16">
        <v>201</v>
      </c>
      <c r="L9" s="17">
        <f aca="true" t="shared" si="1" ref="L9:L22">J9/K9*100</f>
        <v>99.50248756218906</v>
      </c>
      <c r="M9" s="14">
        <v>2601</v>
      </c>
      <c r="N9" s="14">
        <v>2626</v>
      </c>
      <c r="O9" s="17">
        <f aca="true" t="shared" si="2" ref="O9:O22">M9/N9*100</f>
        <v>99.04798172124904</v>
      </c>
    </row>
    <row r="10" spans="1:15" ht="16.5" customHeight="1" thickBot="1" thickTop="1">
      <c r="A10" s="13" t="s">
        <v>15</v>
      </c>
      <c r="B10" s="14">
        <v>36</v>
      </c>
      <c r="C10" s="14">
        <v>5</v>
      </c>
      <c r="D10" s="14"/>
      <c r="E10" s="14"/>
      <c r="F10" s="14"/>
      <c r="G10" s="14"/>
      <c r="H10" s="14">
        <v>8</v>
      </c>
      <c r="I10" s="15"/>
      <c r="J10" s="30">
        <f t="shared" si="0"/>
        <v>49</v>
      </c>
      <c r="K10" s="16">
        <v>49</v>
      </c>
      <c r="L10" s="17">
        <f t="shared" si="1"/>
        <v>100</v>
      </c>
      <c r="M10" s="14">
        <v>701</v>
      </c>
      <c r="N10" s="14">
        <v>780</v>
      </c>
      <c r="O10" s="17">
        <f t="shared" si="2"/>
        <v>89.87179487179488</v>
      </c>
    </row>
    <row r="11" spans="1:15" ht="16.5" customHeight="1" thickBot="1" thickTop="1">
      <c r="A11" s="13" t="s">
        <v>16</v>
      </c>
      <c r="B11" s="14"/>
      <c r="C11" s="14"/>
      <c r="D11" s="14">
        <v>166</v>
      </c>
      <c r="E11" s="14">
        <v>3</v>
      </c>
      <c r="F11" s="14">
        <v>338</v>
      </c>
      <c r="G11" s="14"/>
      <c r="H11" s="14"/>
      <c r="I11" s="15"/>
      <c r="J11" s="30">
        <f t="shared" si="0"/>
        <v>507</v>
      </c>
      <c r="K11" s="16">
        <v>515</v>
      </c>
      <c r="L11" s="17">
        <f t="shared" si="1"/>
        <v>98.44660194174757</v>
      </c>
      <c r="M11" s="14">
        <v>7146</v>
      </c>
      <c r="N11" s="14">
        <v>7251</v>
      </c>
      <c r="O11" s="17">
        <f t="shared" si="2"/>
        <v>98.5519238725693</v>
      </c>
    </row>
    <row r="12" spans="1:15" ht="16.5" customHeight="1" thickBot="1" thickTop="1">
      <c r="A12" s="13" t="s">
        <v>38</v>
      </c>
      <c r="B12" s="14">
        <v>54</v>
      </c>
      <c r="C12" s="14">
        <v>1</v>
      </c>
      <c r="D12" s="14">
        <v>7</v>
      </c>
      <c r="E12" s="14">
        <v>39</v>
      </c>
      <c r="F12" s="14"/>
      <c r="G12" s="14"/>
      <c r="H12" s="14">
        <v>26</v>
      </c>
      <c r="I12" s="15"/>
      <c r="J12" s="30">
        <f t="shared" si="0"/>
        <v>127</v>
      </c>
      <c r="K12" s="16">
        <v>108</v>
      </c>
      <c r="L12" s="17">
        <f t="shared" si="1"/>
        <v>117.59259259259258</v>
      </c>
      <c r="M12" s="14">
        <v>1645</v>
      </c>
      <c r="N12" s="14">
        <v>2038</v>
      </c>
      <c r="O12" s="17">
        <f t="shared" si="2"/>
        <v>80.71638861629047</v>
      </c>
    </row>
    <row r="13" spans="1:15" ht="16.5" customHeight="1" thickBot="1" thickTop="1">
      <c r="A13" s="13" t="s">
        <v>39</v>
      </c>
      <c r="B13" s="14">
        <v>2</v>
      </c>
      <c r="C13" s="14"/>
      <c r="D13" s="14">
        <v>24</v>
      </c>
      <c r="E13" s="14">
        <v>22</v>
      </c>
      <c r="F13" s="14">
        <v>48</v>
      </c>
      <c r="G13" s="14"/>
      <c r="H13" s="14">
        <v>1</v>
      </c>
      <c r="I13" s="15"/>
      <c r="J13" s="30">
        <f t="shared" si="0"/>
        <v>97</v>
      </c>
      <c r="K13" s="16">
        <v>104</v>
      </c>
      <c r="L13" s="17">
        <f t="shared" si="1"/>
        <v>93.26923076923077</v>
      </c>
      <c r="M13" s="14">
        <v>1452</v>
      </c>
      <c r="N13" s="14">
        <v>1584</v>
      </c>
      <c r="O13" s="17">
        <f t="shared" si="2"/>
        <v>91.66666666666666</v>
      </c>
    </row>
    <row r="14" spans="1:15" ht="16.5" customHeight="1" thickBot="1" thickTop="1">
      <c r="A14" s="13" t="s">
        <v>17</v>
      </c>
      <c r="B14" s="14">
        <v>2</v>
      </c>
      <c r="C14" s="14"/>
      <c r="D14" s="14">
        <v>109</v>
      </c>
      <c r="E14" s="14">
        <v>7</v>
      </c>
      <c r="F14" s="14">
        <v>93</v>
      </c>
      <c r="G14" s="14"/>
      <c r="H14" s="14">
        <v>4</v>
      </c>
      <c r="I14" s="15">
        <v>16</v>
      </c>
      <c r="J14" s="30">
        <f t="shared" si="0"/>
        <v>231</v>
      </c>
      <c r="K14" s="16">
        <v>252</v>
      </c>
      <c r="L14" s="17">
        <f t="shared" si="1"/>
        <v>91.66666666666666</v>
      </c>
      <c r="M14" s="14">
        <v>2975</v>
      </c>
      <c r="N14" s="14">
        <v>3299</v>
      </c>
      <c r="O14" s="17">
        <f t="shared" si="2"/>
        <v>90.17884207335555</v>
      </c>
    </row>
    <row r="15" spans="1:15" ht="16.5" customHeight="1" thickBot="1" thickTop="1">
      <c r="A15" s="13" t="s">
        <v>18</v>
      </c>
      <c r="B15" s="14">
        <v>46</v>
      </c>
      <c r="C15" s="14">
        <v>8</v>
      </c>
      <c r="D15" s="14"/>
      <c r="E15" s="14">
        <v>33</v>
      </c>
      <c r="F15" s="14"/>
      <c r="G15" s="14"/>
      <c r="H15" s="14">
        <v>18</v>
      </c>
      <c r="I15" s="15"/>
      <c r="J15" s="30">
        <f t="shared" si="0"/>
        <v>105</v>
      </c>
      <c r="K15" s="16">
        <v>128</v>
      </c>
      <c r="L15" s="17">
        <f t="shared" si="1"/>
        <v>82.03125</v>
      </c>
      <c r="M15" s="14">
        <v>1377</v>
      </c>
      <c r="N15" s="14">
        <v>1523</v>
      </c>
      <c r="O15" s="17">
        <f t="shared" si="2"/>
        <v>90.41365725541694</v>
      </c>
    </row>
    <row r="16" spans="1:15" ht="16.5" customHeight="1" thickBot="1" thickTop="1">
      <c r="A16" s="13" t="s">
        <v>19</v>
      </c>
      <c r="B16" s="14">
        <v>9</v>
      </c>
      <c r="C16" s="14">
        <v>2</v>
      </c>
      <c r="D16" s="14">
        <v>206</v>
      </c>
      <c r="E16" s="14">
        <v>90</v>
      </c>
      <c r="F16" s="14">
        <v>299</v>
      </c>
      <c r="G16" s="14"/>
      <c r="H16" s="14">
        <v>4</v>
      </c>
      <c r="I16" s="15"/>
      <c r="J16" s="30">
        <f t="shared" si="0"/>
        <v>610</v>
      </c>
      <c r="K16" s="16">
        <v>718</v>
      </c>
      <c r="L16" s="17">
        <f t="shared" si="1"/>
        <v>84.958217270195</v>
      </c>
      <c r="M16" s="14">
        <v>8830</v>
      </c>
      <c r="N16" s="14">
        <v>9364</v>
      </c>
      <c r="O16" s="17">
        <f t="shared" si="2"/>
        <v>94.29730884237505</v>
      </c>
    </row>
    <row r="17" spans="1:15" ht="16.5" customHeight="1" thickBot="1" thickTop="1">
      <c r="A17" s="13" t="s">
        <v>20</v>
      </c>
      <c r="B17" s="14">
        <v>22</v>
      </c>
      <c r="C17" s="14">
        <v>1</v>
      </c>
      <c r="D17" s="14"/>
      <c r="E17" s="14"/>
      <c r="F17" s="14"/>
      <c r="G17" s="14"/>
      <c r="H17" s="14">
        <v>7</v>
      </c>
      <c r="I17" s="15"/>
      <c r="J17" s="30">
        <f t="shared" si="0"/>
        <v>30</v>
      </c>
      <c r="K17" s="16">
        <v>37</v>
      </c>
      <c r="L17" s="17">
        <f t="shared" si="1"/>
        <v>81.08108108108108</v>
      </c>
      <c r="M17" s="14">
        <v>397</v>
      </c>
      <c r="N17" s="14">
        <v>403</v>
      </c>
      <c r="O17" s="17">
        <f t="shared" si="2"/>
        <v>98.51116625310173</v>
      </c>
    </row>
    <row r="18" spans="1:15" ht="16.5" customHeight="1" thickBot="1" thickTop="1">
      <c r="A18" s="13" t="s">
        <v>53</v>
      </c>
      <c r="B18" s="14"/>
      <c r="C18" s="14"/>
      <c r="D18" s="14">
        <v>3</v>
      </c>
      <c r="E18" s="14"/>
      <c r="F18" s="14">
        <v>82</v>
      </c>
      <c r="G18" s="14"/>
      <c r="H18" s="14"/>
      <c r="I18" s="15"/>
      <c r="J18" s="30">
        <f t="shared" si="0"/>
        <v>85</v>
      </c>
      <c r="K18" s="16">
        <v>84</v>
      </c>
      <c r="L18" s="17">
        <f t="shared" si="1"/>
        <v>101.19047619047619</v>
      </c>
      <c r="M18" s="14">
        <v>1238</v>
      </c>
      <c r="N18" s="14">
        <v>1147</v>
      </c>
      <c r="O18" s="17">
        <f t="shared" si="2"/>
        <v>107.9337401918047</v>
      </c>
    </row>
    <row r="19" spans="1:15" ht="16.5" customHeight="1" thickBot="1" thickTop="1">
      <c r="A19" s="13" t="s">
        <v>40</v>
      </c>
      <c r="B19" s="14">
        <v>30</v>
      </c>
      <c r="C19" s="14">
        <v>1</v>
      </c>
      <c r="D19" s="14">
        <v>448</v>
      </c>
      <c r="E19" s="14">
        <v>114</v>
      </c>
      <c r="F19" s="14">
        <v>722</v>
      </c>
      <c r="G19" s="14"/>
      <c r="H19" s="14">
        <v>19</v>
      </c>
      <c r="I19" s="15"/>
      <c r="J19" s="30">
        <f t="shared" si="0"/>
        <v>1334</v>
      </c>
      <c r="K19" s="16">
        <v>1430</v>
      </c>
      <c r="L19" s="17">
        <f t="shared" si="1"/>
        <v>93.28671328671328</v>
      </c>
      <c r="M19" s="14">
        <v>18302</v>
      </c>
      <c r="N19" s="14">
        <v>18289</v>
      </c>
      <c r="O19" s="17">
        <f t="shared" si="2"/>
        <v>100.07108097763684</v>
      </c>
    </row>
    <row r="20" spans="1:15" ht="16.5" customHeight="1" thickBot="1" thickTop="1">
      <c r="A20" s="13" t="s">
        <v>21</v>
      </c>
      <c r="B20" s="14">
        <v>3</v>
      </c>
      <c r="C20" s="14"/>
      <c r="D20" s="14"/>
      <c r="E20" s="14"/>
      <c r="F20" s="14"/>
      <c r="G20" s="14"/>
      <c r="H20" s="14">
        <v>3</v>
      </c>
      <c r="I20" s="15">
        <v>36</v>
      </c>
      <c r="J20" s="30">
        <f t="shared" si="0"/>
        <v>42</v>
      </c>
      <c r="K20" s="16">
        <v>54</v>
      </c>
      <c r="L20" s="17">
        <f t="shared" si="1"/>
        <v>77.77777777777779</v>
      </c>
      <c r="M20" s="14">
        <v>565</v>
      </c>
      <c r="N20" s="14">
        <v>421</v>
      </c>
      <c r="O20" s="17">
        <f t="shared" si="2"/>
        <v>134.20427553444182</v>
      </c>
    </row>
    <row r="21" spans="1:15" ht="16.5" customHeight="1" thickBot="1" thickTop="1">
      <c r="A21" s="18" t="s">
        <v>22</v>
      </c>
      <c r="B21" s="19">
        <v>14</v>
      </c>
      <c r="C21" s="19"/>
      <c r="D21" s="19">
        <v>157</v>
      </c>
      <c r="E21" s="19"/>
      <c r="F21" s="19">
        <v>38</v>
      </c>
      <c r="G21" s="19"/>
      <c r="H21" s="19">
        <v>2</v>
      </c>
      <c r="I21" s="20"/>
      <c r="J21" s="30">
        <f t="shared" si="0"/>
        <v>211</v>
      </c>
      <c r="K21" s="16">
        <v>235</v>
      </c>
      <c r="L21" s="17">
        <f t="shared" si="1"/>
        <v>89.7872340425532</v>
      </c>
      <c r="M21" s="14">
        <v>2769</v>
      </c>
      <c r="N21" s="14">
        <v>2872</v>
      </c>
      <c r="O21" s="17">
        <f t="shared" si="2"/>
        <v>96.41364902506963</v>
      </c>
    </row>
    <row r="22" spans="1:15" ht="16.5" customHeight="1" thickBot="1" thickTop="1">
      <c r="A22" s="31" t="s">
        <v>23</v>
      </c>
      <c r="B22" s="30">
        <f>SUM(B8:B21)</f>
        <v>218</v>
      </c>
      <c r="C22" s="30">
        <f aca="true" t="shared" si="3" ref="C22:N22">SUM(C8:C21)</f>
        <v>18</v>
      </c>
      <c r="D22" s="30">
        <f t="shared" si="3"/>
        <v>1210</v>
      </c>
      <c r="E22" s="30">
        <f t="shared" si="3"/>
        <v>309</v>
      </c>
      <c r="F22" s="30">
        <f t="shared" si="3"/>
        <v>1753</v>
      </c>
      <c r="G22" s="30">
        <f t="shared" si="3"/>
        <v>0</v>
      </c>
      <c r="H22" s="30">
        <f t="shared" si="3"/>
        <v>92</v>
      </c>
      <c r="I22" s="30">
        <f t="shared" si="3"/>
        <v>52</v>
      </c>
      <c r="J22" s="30">
        <f t="shared" si="3"/>
        <v>3652</v>
      </c>
      <c r="K22" s="16">
        <f t="shared" si="3"/>
        <v>3943</v>
      </c>
      <c r="L22" s="17">
        <f t="shared" si="1"/>
        <v>92.61983261476033</v>
      </c>
      <c r="M22" s="14">
        <f t="shared" si="3"/>
        <v>50381</v>
      </c>
      <c r="N22" s="14">
        <f t="shared" si="3"/>
        <v>51941</v>
      </c>
      <c r="O22" s="17">
        <f t="shared" si="2"/>
        <v>96.99659228740302</v>
      </c>
    </row>
    <row r="23" spans="1:10" ht="16.5" customHeight="1" thickTop="1">
      <c r="A23" s="21" t="s">
        <v>24</v>
      </c>
      <c r="B23" s="12">
        <v>227</v>
      </c>
      <c r="C23" s="12">
        <v>17</v>
      </c>
      <c r="D23" s="12">
        <v>1431</v>
      </c>
      <c r="E23" s="12">
        <v>294</v>
      </c>
      <c r="F23" s="12">
        <v>1784</v>
      </c>
      <c r="G23" s="12"/>
      <c r="H23" s="12">
        <v>121</v>
      </c>
      <c r="I23" s="12">
        <v>69</v>
      </c>
      <c r="J23" s="12">
        <f>SUM(B23:I23)</f>
        <v>3943</v>
      </c>
    </row>
    <row r="24" spans="1:10" ht="16.5" customHeight="1">
      <c r="A24" s="22" t="s">
        <v>25</v>
      </c>
      <c r="B24" s="23">
        <f>B22/B23*100</f>
        <v>96.0352422907489</v>
      </c>
      <c r="C24" s="23">
        <f aca="true" t="shared" si="4" ref="C24:I24">C22/C23*100</f>
        <v>105.88235294117648</v>
      </c>
      <c r="D24" s="23">
        <f t="shared" si="4"/>
        <v>84.55625436757512</v>
      </c>
      <c r="E24" s="23">
        <f t="shared" si="4"/>
        <v>105.10204081632652</v>
      </c>
      <c r="F24" s="23">
        <f t="shared" si="4"/>
        <v>98.26233183856502</v>
      </c>
      <c r="G24" s="23"/>
      <c r="H24" s="23">
        <f t="shared" si="4"/>
        <v>76.03305785123968</v>
      </c>
      <c r="I24" s="23">
        <f t="shared" si="4"/>
        <v>75.36231884057972</v>
      </c>
      <c r="J24" s="23">
        <f>J22/J23*100</f>
        <v>92.61983261476033</v>
      </c>
    </row>
    <row r="25" spans="1:10" ht="16.5" customHeight="1">
      <c r="A25" s="9" t="s">
        <v>26</v>
      </c>
      <c r="B25" s="24">
        <v>233</v>
      </c>
      <c r="C25" s="24">
        <v>13</v>
      </c>
      <c r="D25" s="24">
        <v>1205</v>
      </c>
      <c r="E25" s="24">
        <v>301</v>
      </c>
      <c r="F25" s="24">
        <v>1791</v>
      </c>
      <c r="G25" s="24"/>
      <c r="H25" s="24">
        <v>117</v>
      </c>
      <c r="I25" s="24">
        <v>71</v>
      </c>
      <c r="J25" s="24">
        <f>SUM(B25:I25)</f>
        <v>3731</v>
      </c>
    </row>
    <row r="26" spans="1:10" ht="16.5" customHeight="1">
      <c r="A26" s="22" t="s">
        <v>27</v>
      </c>
      <c r="B26" s="1">
        <f>B22/B25*100</f>
        <v>93.56223175965665</v>
      </c>
      <c r="C26" s="1">
        <f aca="true" t="shared" si="5" ref="C26:J26">C22/C25*100</f>
        <v>138.46153846153845</v>
      </c>
      <c r="D26" s="1">
        <f t="shared" si="5"/>
        <v>100.4149377593361</v>
      </c>
      <c r="E26" s="1">
        <f t="shared" si="5"/>
        <v>102.65780730897009</v>
      </c>
      <c r="F26" s="1">
        <f t="shared" si="5"/>
        <v>97.8782802903406</v>
      </c>
      <c r="G26" s="1"/>
      <c r="H26" s="1">
        <f t="shared" si="5"/>
        <v>78.63247863247864</v>
      </c>
      <c r="I26" s="1">
        <f t="shared" si="5"/>
        <v>73.23943661971832</v>
      </c>
      <c r="J26" s="1">
        <f t="shared" si="5"/>
        <v>97.88260519967838</v>
      </c>
    </row>
    <row r="27" spans="1:10" ht="16.5" customHeight="1">
      <c r="A27" s="25" t="s">
        <v>28</v>
      </c>
      <c r="B27" s="24">
        <v>2971</v>
      </c>
      <c r="C27" s="24">
        <v>242</v>
      </c>
      <c r="D27" s="24">
        <v>17501</v>
      </c>
      <c r="E27" s="24">
        <v>3905</v>
      </c>
      <c r="F27" s="24">
        <v>23841</v>
      </c>
      <c r="G27" s="24"/>
      <c r="H27" s="24">
        <v>1403</v>
      </c>
      <c r="I27" s="24">
        <v>518</v>
      </c>
      <c r="J27" s="24">
        <f>SUM(B27:I27)</f>
        <v>50381</v>
      </c>
    </row>
    <row r="28" spans="1:10" ht="16.5" customHeight="1">
      <c r="A28" s="10" t="s">
        <v>29</v>
      </c>
      <c r="B28" s="2">
        <v>3035</v>
      </c>
      <c r="C28" s="2">
        <v>419</v>
      </c>
      <c r="D28" s="2">
        <v>17748</v>
      </c>
      <c r="E28" s="2">
        <v>3904</v>
      </c>
      <c r="F28" s="2">
        <v>24834</v>
      </c>
      <c r="G28" s="2">
        <v>2</v>
      </c>
      <c r="H28" s="2">
        <v>1574</v>
      </c>
      <c r="I28" s="2">
        <v>425</v>
      </c>
      <c r="J28" s="2">
        <f>SUM(B28:I28)</f>
        <v>51941</v>
      </c>
    </row>
    <row r="29" spans="1:10" ht="16.5" customHeight="1">
      <c r="A29" s="22" t="s">
        <v>30</v>
      </c>
      <c r="B29" s="1">
        <f>B27/B28*100</f>
        <v>97.89126853377266</v>
      </c>
      <c r="C29" s="1">
        <f aca="true" t="shared" si="6" ref="C29:J29">C27/C28*100</f>
        <v>57.756563245823386</v>
      </c>
      <c r="D29" s="1">
        <f t="shared" si="6"/>
        <v>98.60829389226954</v>
      </c>
      <c r="E29" s="1">
        <f t="shared" si="6"/>
        <v>100.02561475409837</v>
      </c>
      <c r="F29" s="1">
        <f t="shared" si="6"/>
        <v>96.00144962551342</v>
      </c>
      <c r="G29" s="1">
        <f t="shared" si="6"/>
        <v>0</v>
      </c>
      <c r="H29" s="1">
        <f t="shared" si="6"/>
        <v>89.13595933926302</v>
      </c>
      <c r="I29" s="1">
        <f t="shared" si="6"/>
        <v>121.88235294117646</v>
      </c>
      <c r="J29" s="1">
        <f t="shared" si="6"/>
        <v>96.99659228740302</v>
      </c>
    </row>
  </sheetData>
  <sheetProtection/>
  <mergeCells count="13"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  <mergeCell ref="M6:M7"/>
    <mergeCell ref="N6:N7"/>
    <mergeCell ref="O6:O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3" t="s">
        <v>51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6:9" ht="13.5">
      <c r="F2" s="34" t="s">
        <v>52</v>
      </c>
      <c r="G2" s="34"/>
      <c r="H2" s="34"/>
      <c r="I2" s="34"/>
    </row>
    <row r="3" spans="1:2" ht="13.5">
      <c r="A3" s="32" t="s">
        <v>55</v>
      </c>
      <c r="B3" s="32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49</v>
      </c>
      <c r="B5" s="3" t="s">
        <v>44</v>
      </c>
      <c r="C5" s="38" t="s">
        <v>46</v>
      </c>
      <c r="D5" s="9" t="s">
        <v>44</v>
      </c>
      <c r="E5" s="9" t="s">
        <v>2</v>
      </c>
      <c r="F5" s="9" t="s">
        <v>48</v>
      </c>
      <c r="G5" s="9" t="s">
        <v>4</v>
      </c>
      <c r="H5" s="9" t="s">
        <v>42</v>
      </c>
      <c r="I5" s="4" t="s">
        <v>43</v>
      </c>
      <c r="J5" s="40" t="s">
        <v>7</v>
      </c>
      <c r="K5" s="36" t="s">
        <v>8</v>
      </c>
      <c r="L5" s="37"/>
      <c r="M5" s="37" t="s">
        <v>10</v>
      </c>
      <c r="N5" s="37"/>
      <c r="O5" s="37"/>
    </row>
    <row r="6" spans="1:15" ht="15" thickBot="1" thickTop="1">
      <c r="A6" s="27"/>
      <c r="B6" s="5" t="s">
        <v>45</v>
      </c>
      <c r="C6" s="39"/>
      <c r="D6" s="10" t="s">
        <v>47</v>
      </c>
      <c r="E6" s="10" t="s">
        <v>41</v>
      </c>
      <c r="F6" s="10" t="s">
        <v>47</v>
      </c>
      <c r="G6" s="10" t="s">
        <v>41</v>
      </c>
      <c r="H6" s="10" t="s">
        <v>5</v>
      </c>
      <c r="I6" s="6" t="s">
        <v>6</v>
      </c>
      <c r="J6" s="40"/>
      <c r="K6" s="36" t="s">
        <v>9</v>
      </c>
      <c r="L6" s="37" t="s">
        <v>31</v>
      </c>
      <c r="M6" s="37" t="s">
        <v>11</v>
      </c>
      <c r="N6" s="37" t="s">
        <v>12</v>
      </c>
      <c r="O6" s="37" t="s">
        <v>32</v>
      </c>
    </row>
    <row r="7" spans="1:15" ht="15" thickBot="1" thickTop="1">
      <c r="A7" s="28" t="s">
        <v>50</v>
      </c>
      <c r="B7" s="7" t="s">
        <v>33</v>
      </c>
      <c r="C7" s="11" t="s">
        <v>0</v>
      </c>
      <c r="D7" s="11" t="s">
        <v>1</v>
      </c>
      <c r="E7" s="11" t="s">
        <v>3</v>
      </c>
      <c r="F7" s="11" t="s">
        <v>34</v>
      </c>
      <c r="G7" s="11" t="s">
        <v>35</v>
      </c>
      <c r="H7" s="11" t="s">
        <v>36</v>
      </c>
      <c r="I7" s="8" t="s">
        <v>37</v>
      </c>
      <c r="J7" s="40"/>
      <c r="K7" s="36"/>
      <c r="L7" s="37"/>
      <c r="M7" s="37"/>
      <c r="N7" s="37"/>
      <c r="O7" s="37"/>
    </row>
    <row r="8" spans="1:15" ht="16.5" customHeight="1" thickBot="1" thickTop="1">
      <c r="A8" s="13" t="s">
        <v>13</v>
      </c>
      <c r="B8" s="14"/>
      <c r="C8" s="14"/>
      <c r="D8" s="14">
        <v>1</v>
      </c>
      <c r="E8" s="14">
        <v>1</v>
      </c>
      <c r="F8" s="14">
        <v>29</v>
      </c>
      <c r="G8" s="14"/>
      <c r="H8" s="14"/>
      <c r="I8" s="15"/>
      <c r="J8" s="30">
        <f>SUM(B8:I8)</f>
        <v>31</v>
      </c>
      <c r="K8" s="16">
        <v>28</v>
      </c>
      <c r="L8" s="17">
        <f>J8/K8*100</f>
        <v>110.71428571428572</v>
      </c>
      <c r="M8" s="14">
        <v>51</v>
      </c>
      <c r="N8" s="14">
        <v>55</v>
      </c>
      <c r="O8" s="17">
        <f>M8/N8*100</f>
        <v>92.72727272727272</v>
      </c>
    </row>
    <row r="9" spans="1:15" ht="16.5" customHeight="1" thickBot="1" thickTop="1">
      <c r="A9" s="13" t="s">
        <v>14</v>
      </c>
      <c r="B9" s="14"/>
      <c r="C9" s="14"/>
      <c r="D9" s="14">
        <v>71</v>
      </c>
      <c r="E9" s="14"/>
      <c r="F9" s="14">
        <v>109</v>
      </c>
      <c r="G9" s="14"/>
      <c r="H9" s="14"/>
      <c r="I9" s="15"/>
      <c r="J9" s="30">
        <f aca="true" t="shared" si="0" ref="J9:J21">SUM(B9:I9)</f>
        <v>180</v>
      </c>
      <c r="K9" s="16">
        <v>203</v>
      </c>
      <c r="L9" s="17">
        <f aca="true" t="shared" si="1" ref="L9:L22">J9/K9*100</f>
        <v>88.66995073891626</v>
      </c>
      <c r="M9" s="14">
        <v>342</v>
      </c>
      <c r="N9" s="14">
        <v>392</v>
      </c>
      <c r="O9" s="17">
        <f aca="true" t="shared" si="2" ref="O9:O22">M9/N9*100</f>
        <v>87.24489795918367</v>
      </c>
    </row>
    <row r="10" spans="1:15" ht="16.5" customHeight="1" thickBot="1" thickTop="1">
      <c r="A10" s="13" t="s">
        <v>15</v>
      </c>
      <c r="B10" s="14">
        <v>25</v>
      </c>
      <c r="C10" s="14">
        <v>2</v>
      </c>
      <c r="D10" s="14"/>
      <c r="E10" s="14"/>
      <c r="F10" s="14"/>
      <c r="G10" s="14"/>
      <c r="H10" s="14">
        <v>6</v>
      </c>
      <c r="I10" s="15"/>
      <c r="J10" s="30">
        <f t="shared" si="0"/>
        <v>33</v>
      </c>
      <c r="K10" s="16">
        <v>44</v>
      </c>
      <c r="L10" s="17">
        <f t="shared" si="1"/>
        <v>75</v>
      </c>
      <c r="M10" s="14">
        <v>73</v>
      </c>
      <c r="N10" s="14">
        <v>70</v>
      </c>
      <c r="O10" s="17">
        <f t="shared" si="2"/>
        <v>104.28571428571429</v>
      </c>
    </row>
    <row r="11" spans="1:15" ht="16.5" customHeight="1" thickBot="1" thickTop="1">
      <c r="A11" s="13" t="s">
        <v>16</v>
      </c>
      <c r="B11" s="14"/>
      <c r="C11" s="14"/>
      <c r="D11" s="14">
        <v>191</v>
      </c>
      <c r="E11" s="14">
        <v>3</v>
      </c>
      <c r="F11" s="14">
        <v>306</v>
      </c>
      <c r="G11" s="14"/>
      <c r="H11" s="14"/>
      <c r="I11" s="15"/>
      <c r="J11" s="30">
        <f t="shared" si="0"/>
        <v>500</v>
      </c>
      <c r="K11" s="16">
        <v>550</v>
      </c>
      <c r="L11" s="17">
        <f t="shared" si="1"/>
        <v>90.9090909090909</v>
      </c>
      <c r="M11" s="14">
        <v>936</v>
      </c>
      <c r="N11" s="14">
        <v>1013</v>
      </c>
      <c r="O11" s="17">
        <f t="shared" si="2"/>
        <v>92.39881539980257</v>
      </c>
    </row>
    <row r="12" spans="1:15" ht="16.5" customHeight="1" thickBot="1" thickTop="1">
      <c r="A12" s="13" t="s">
        <v>38</v>
      </c>
      <c r="B12" s="14">
        <v>46</v>
      </c>
      <c r="C12" s="14">
        <v>3</v>
      </c>
      <c r="D12" s="14">
        <v>12</v>
      </c>
      <c r="E12" s="14">
        <v>30</v>
      </c>
      <c r="F12" s="14"/>
      <c r="G12" s="14"/>
      <c r="H12" s="14">
        <v>17</v>
      </c>
      <c r="I12" s="15"/>
      <c r="J12" s="30">
        <f t="shared" si="0"/>
        <v>108</v>
      </c>
      <c r="K12" s="16">
        <v>147</v>
      </c>
      <c r="L12" s="17">
        <f t="shared" si="1"/>
        <v>73.46938775510205</v>
      </c>
      <c r="M12" s="14">
        <v>236</v>
      </c>
      <c r="N12" s="14">
        <v>256</v>
      </c>
      <c r="O12" s="17">
        <f t="shared" si="2"/>
        <v>92.1875</v>
      </c>
    </row>
    <row r="13" spans="1:15" ht="16.5" customHeight="1" thickBot="1" thickTop="1">
      <c r="A13" s="13" t="s">
        <v>39</v>
      </c>
      <c r="B13" s="14">
        <v>4</v>
      </c>
      <c r="C13" s="14"/>
      <c r="D13" s="14">
        <v>32</v>
      </c>
      <c r="E13" s="14">
        <v>15</v>
      </c>
      <c r="F13" s="14">
        <v>39</v>
      </c>
      <c r="G13" s="14"/>
      <c r="H13" s="14">
        <v>1</v>
      </c>
      <c r="I13" s="15"/>
      <c r="J13" s="30">
        <f t="shared" si="0"/>
        <v>91</v>
      </c>
      <c r="K13" s="16">
        <v>134</v>
      </c>
      <c r="L13" s="17">
        <f t="shared" si="1"/>
        <v>67.91044776119402</v>
      </c>
      <c r="M13" s="14">
        <v>183</v>
      </c>
      <c r="N13" s="14">
        <v>235</v>
      </c>
      <c r="O13" s="17">
        <f t="shared" si="2"/>
        <v>77.87234042553192</v>
      </c>
    </row>
    <row r="14" spans="1:15" ht="16.5" customHeight="1" thickBot="1" thickTop="1">
      <c r="A14" s="13" t="s">
        <v>17</v>
      </c>
      <c r="B14" s="14">
        <v>2</v>
      </c>
      <c r="C14" s="14"/>
      <c r="D14" s="14">
        <v>117</v>
      </c>
      <c r="E14" s="14">
        <v>7</v>
      </c>
      <c r="F14" s="14">
        <v>77</v>
      </c>
      <c r="G14" s="14"/>
      <c r="H14" s="14">
        <v>2</v>
      </c>
      <c r="I14" s="15">
        <v>10</v>
      </c>
      <c r="J14" s="30">
        <f t="shared" si="0"/>
        <v>215</v>
      </c>
      <c r="K14" s="16">
        <v>283</v>
      </c>
      <c r="L14" s="17">
        <f t="shared" si="1"/>
        <v>75.97173144876325</v>
      </c>
      <c r="M14" s="14">
        <v>396</v>
      </c>
      <c r="N14" s="14">
        <v>500</v>
      </c>
      <c r="O14" s="17">
        <f t="shared" si="2"/>
        <v>79.2</v>
      </c>
    </row>
    <row r="15" spans="1:15" ht="16.5" customHeight="1" thickBot="1" thickTop="1">
      <c r="A15" s="13" t="s">
        <v>18</v>
      </c>
      <c r="B15" s="14">
        <v>36</v>
      </c>
      <c r="C15" s="14">
        <v>4</v>
      </c>
      <c r="D15" s="14"/>
      <c r="E15" s="14">
        <v>35</v>
      </c>
      <c r="F15" s="14"/>
      <c r="G15" s="14"/>
      <c r="H15" s="14">
        <v>23</v>
      </c>
      <c r="I15" s="15"/>
      <c r="J15" s="30">
        <f t="shared" si="0"/>
        <v>98</v>
      </c>
      <c r="K15" s="16">
        <v>85</v>
      </c>
      <c r="L15" s="17">
        <f t="shared" si="1"/>
        <v>115.29411764705881</v>
      </c>
      <c r="M15" s="14">
        <v>179</v>
      </c>
      <c r="N15" s="14">
        <v>158</v>
      </c>
      <c r="O15" s="17">
        <f t="shared" si="2"/>
        <v>113.29113924050634</v>
      </c>
    </row>
    <row r="16" spans="1:15" ht="16.5" customHeight="1" thickBot="1" thickTop="1">
      <c r="A16" s="13" t="s">
        <v>19</v>
      </c>
      <c r="B16" s="14">
        <v>9</v>
      </c>
      <c r="C16" s="14">
        <v>2</v>
      </c>
      <c r="D16" s="14">
        <v>238</v>
      </c>
      <c r="E16" s="14">
        <v>80</v>
      </c>
      <c r="F16" s="14">
        <v>321</v>
      </c>
      <c r="G16" s="14"/>
      <c r="H16" s="14">
        <v>2</v>
      </c>
      <c r="I16" s="15"/>
      <c r="J16" s="30">
        <f t="shared" si="0"/>
        <v>652</v>
      </c>
      <c r="K16" s="16">
        <v>704</v>
      </c>
      <c r="L16" s="17">
        <f t="shared" si="1"/>
        <v>92.61363636363636</v>
      </c>
      <c r="M16" s="14">
        <v>1214</v>
      </c>
      <c r="N16" s="14">
        <v>1262</v>
      </c>
      <c r="O16" s="17">
        <f t="shared" si="2"/>
        <v>96.19651347068145</v>
      </c>
    </row>
    <row r="17" spans="1:15" ht="16.5" customHeight="1" thickBot="1" thickTop="1">
      <c r="A17" s="13" t="s">
        <v>20</v>
      </c>
      <c r="B17" s="14">
        <v>22</v>
      </c>
      <c r="C17" s="14">
        <v>1</v>
      </c>
      <c r="D17" s="14"/>
      <c r="E17" s="14"/>
      <c r="F17" s="14"/>
      <c r="G17" s="14"/>
      <c r="H17" s="14">
        <v>23</v>
      </c>
      <c r="I17" s="15"/>
      <c r="J17" s="30">
        <f t="shared" si="0"/>
        <v>46</v>
      </c>
      <c r="K17" s="16">
        <v>29</v>
      </c>
      <c r="L17" s="17">
        <f t="shared" si="1"/>
        <v>158.6206896551724</v>
      </c>
      <c r="M17" s="14">
        <v>78</v>
      </c>
      <c r="N17" s="14">
        <v>53</v>
      </c>
      <c r="O17" s="17">
        <f t="shared" si="2"/>
        <v>147.16981132075472</v>
      </c>
    </row>
    <row r="18" spans="1:15" ht="16.5" customHeight="1" thickBot="1" thickTop="1">
      <c r="A18" s="13" t="s">
        <v>53</v>
      </c>
      <c r="B18" s="14"/>
      <c r="C18" s="14"/>
      <c r="D18" s="14">
        <v>14</v>
      </c>
      <c r="E18" s="14"/>
      <c r="F18" s="14">
        <v>79</v>
      </c>
      <c r="G18" s="14"/>
      <c r="H18" s="14"/>
      <c r="I18" s="15"/>
      <c r="J18" s="30">
        <f t="shared" si="0"/>
        <v>93</v>
      </c>
      <c r="K18" s="16">
        <v>90</v>
      </c>
      <c r="L18" s="17">
        <f t="shared" si="1"/>
        <v>103.33333333333334</v>
      </c>
      <c r="M18" s="14">
        <v>182</v>
      </c>
      <c r="N18" s="14">
        <v>157</v>
      </c>
      <c r="O18" s="17">
        <f t="shared" si="2"/>
        <v>115.92356687898089</v>
      </c>
    </row>
    <row r="19" spans="1:15" ht="16.5" customHeight="1" thickBot="1" thickTop="1">
      <c r="A19" s="13" t="s">
        <v>40</v>
      </c>
      <c r="B19" s="14">
        <v>25</v>
      </c>
      <c r="C19" s="14">
        <v>4</v>
      </c>
      <c r="D19" s="14">
        <v>444</v>
      </c>
      <c r="E19" s="14">
        <v>101</v>
      </c>
      <c r="F19" s="14">
        <v>664</v>
      </c>
      <c r="G19" s="14"/>
      <c r="H19" s="14">
        <v>16</v>
      </c>
      <c r="I19" s="15">
        <v>1</v>
      </c>
      <c r="J19" s="30">
        <f t="shared" si="0"/>
        <v>1255</v>
      </c>
      <c r="K19" s="16">
        <v>1414</v>
      </c>
      <c r="L19" s="17">
        <f t="shared" si="1"/>
        <v>88.75530410183875</v>
      </c>
      <c r="M19" s="14">
        <v>2423</v>
      </c>
      <c r="N19" s="14">
        <v>2518</v>
      </c>
      <c r="O19" s="17">
        <f t="shared" si="2"/>
        <v>96.22716441620334</v>
      </c>
    </row>
    <row r="20" spans="1:15" ht="16.5" customHeight="1" thickBot="1" thickTop="1">
      <c r="A20" s="13" t="s">
        <v>21</v>
      </c>
      <c r="B20" s="14">
        <v>8</v>
      </c>
      <c r="C20" s="14"/>
      <c r="D20" s="14"/>
      <c r="E20" s="14"/>
      <c r="F20" s="14"/>
      <c r="G20" s="14"/>
      <c r="H20" s="14">
        <v>1</v>
      </c>
      <c r="I20" s="15">
        <v>19</v>
      </c>
      <c r="J20" s="30">
        <f t="shared" si="0"/>
        <v>28</v>
      </c>
      <c r="K20" s="16">
        <v>22</v>
      </c>
      <c r="L20" s="17">
        <f t="shared" si="1"/>
        <v>127.27272727272727</v>
      </c>
      <c r="M20" s="14">
        <v>64</v>
      </c>
      <c r="N20" s="14">
        <v>43</v>
      </c>
      <c r="O20" s="17">
        <f t="shared" si="2"/>
        <v>148.8372093023256</v>
      </c>
    </row>
    <row r="21" spans="1:15" ht="16.5" customHeight="1" thickBot="1" thickTop="1">
      <c r="A21" s="18" t="s">
        <v>22</v>
      </c>
      <c r="B21" s="19">
        <v>6</v>
      </c>
      <c r="C21" s="19"/>
      <c r="D21" s="19">
        <v>153</v>
      </c>
      <c r="E21" s="19"/>
      <c r="F21" s="19">
        <v>29</v>
      </c>
      <c r="G21" s="19"/>
      <c r="H21" s="19">
        <v>4</v>
      </c>
      <c r="I21" s="20">
        <v>1</v>
      </c>
      <c r="J21" s="30">
        <f t="shared" si="0"/>
        <v>193</v>
      </c>
      <c r="K21" s="16">
        <v>177</v>
      </c>
      <c r="L21" s="17">
        <f t="shared" si="1"/>
        <v>109.03954802259888</v>
      </c>
      <c r="M21" s="14">
        <v>374</v>
      </c>
      <c r="N21" s="14">
        <v>337</v>
      </c>
      <c r="O21" s="17">
        <f t="shared" si="2"/>
        <v>110.97922848664687</v>
      </c>
    </row>
    <row r="22" spans="1:15" ht="16.5" customHeight="1" thickBot="1" thickTop="1">
      <c r="A22" s="31" t="s">
        <v>23</v>
      </c>
      <c r="B22" s="30">
        <f>SUM(B8:B21)</f>
        <v>183</v>
      </c>
      <c r="C22" s="30">
        <f aca="true" t="shared" si="3" ref="C22:N22">SUM(C8:C21)</f>
        <v>16</v>
      </c>
      <c r="D22" s="30">
        <f t="shared" si="3"/>
        <v>1273</v>
      </c>
      <c r="E22" s="30">
        <f t="shared" si="3"/>
        <v>272</v>
      </c>
      <c r="F22" s="30">
        <f t="shared" si="3"/>
        <v>1653</v>
      </c>
      <c r="G22" s="30">
        <f t="shared" si="3"/>
        <v>0</v>
      </c>
      <c r="H22" s="30">
        <f t="shared" si="3"/>
        <v>95</v>
      </c>
      <c r="I22" s="30">
        <f t="shared" si="3"/>
        <v>31</v>
      </c>
      <c r="J22" s="30">
        <f t="shared" si="3"/>
        <v>3523</v>
      </c>
      <c r="K22" s="16">
        <f t="shared" si="3"/>
        <v>3910</v>
      </c>
      <c r="L22" s="17">
        <f t="shared" si="1"/>
        <v>90.10230179028133</v>
      </c>
      <c r="M22" s="14">
        <f t="shared" si="3"/>
        <v>6731</v>
      </c>
      <c r="N22" s="14">
        <f t="shared" si="3"/>
        <v>7049</v>
      </c>
      <c r="O22" s="17">
        <f t="shared" si="2"/>
        <v>95.48872180451127</v>
      </c>
    </row>
    <row r="23" spans="1:10" ht="16.5" customHeight="1" thickTop="1">
      <c r="A23" s="21" t="s">
        <v>24</v>
      </c>
      <c r="B23" s="12">
        <v>197</v>
      </c>
      <c r="C23" s="12">
        <v>15</v>
      </c>
      <c r="D23" s="12">
        <v>1326</v>
      </c>
      <c r="E23" s="12">
        <v>288</v>
      </c>
      <c r="F23" s="12">
        <v>1957</v>
      </c>
      <c r="G23" s="12"/>
      <c r="H23" s="12">
        <v>111</v>
      </c>
      <c r="I23" s="12">
        <v>16</v>
      </c>
      <c r="J23" s="12">
        <f>SUM(B23:I23)</f>
        <v>3910</v>
      </c>
    </row>
    <row r="24" spans="1:10" ht="16.5" customHeight="1">
      <c r="A24" s="22" t="s">
        <v>25</v>
      </c>
      <c r="B24" s="23">
        <f>B22/B23*100</f>
        <v>92.89340101522842</v>
      </c>
      <c r="C24" s="23">
        <f aca="true" t="shared" si="4" ref="C24:I24">C22/C23*100</f>
        <v>106.66666666666667</v>
      </c>
      <c r="D24" s="23">
        <f t="shared" si="4"/>
        <v>96.00301659125189</v>
      </c>
      <c r="E24" s="23">
        <f t="shared" si="4"/>
        <v>94.44444444444444</v>
      </c>
      <c r="F24" s="23">
        <f t="shared" si="4"/>
        <v>84.46601941747572</v>
      </c>
      <c r="G24" s="23"/>
      <c r="H24" s="23">
        <f t="shared" si="4"/>
        <v>85.58558558558559</v>
      </c>
      <c r="I24" s="23">
        <f t="shared" si="4"/>
        <v>193.75</v>
      </c>
      <c r="J24" s="23">
        <f>J22/J23*100</f>
        <v>90.10230179028133</v>
      </c>
    </row>
    <row r="25" spans="1:10" ht="16.5" customHeight="1">
      <c r="A25" s="9" t="s">
        <v>26</v>
      </c>
      <c r="B25" s="24">
        <v>197</v>
      </c>
      <c r="C25" s="24">
        <v>10</v>
      </c>
      <c r="D25" s="24">
        <v>1112</v>
      </c>
      <c r="E25" s="24">
        <v>243</v>
      </c>
      <c r="F25" s="24">
        <v>1514</v>
      </c>
      <c r="G25" s="24"/>
      <c r="H25" s="24">
        <v>100</v>
      </c>
      <c r="I25" s="24">
        <v>32</v>
      </c>
      <c r="J25" s="24">
        <f>SUM(B25:I25)</f>
        <v>3208</v>
      </c>
    </row>
    <row r="26" spans="1:10" ht="16.5" customHeight="1">
      <c r="A26" s="22" t="s">
        <v>27</v>
      </c>
      <c r="B26" s="1">
        <f>B22/B25*100</f>
        <v>92.89340101522842</v>
      </c>
      <c r="C26" s="1">
        <f aca="true" t="shared" si="5" ref="C26:J26">C22/C25*100</f>
        <v>160</v>
      </c>
      <c r="D26" s="1">
        <f t="shared" si="5"/>
        <v>114.47841726618707</v>
      </c>
      <c r="E26" s="1">
        <f t="shared" si="5"/>
        <v>111.93415637860082</v>
      </c>
      <c r="F26" s="1">
        <f t="shared" si="5"/>
        <v>109.18097754293264</v>
      </c>
      <c r="G26" s="1"/>
      <c r="H26" s="1">
        <f t="shared" si="5"/>
        <v>95</v>
      </c>
      <c r="I26" s="1">
        <f t="shared" si="5"/>
        <v>96.875</v>
      </c>
      <c r="J26" s="1">
        <f t="shared" si="5"/>
        <v>109.81920199501248</v>
      </c>
    </row>
    <row r="27" spans="1:10" ht="16.5" customHeight="1">
      <c r="A27" s="25" t="s">
        <v>28</v>
      </c>
      <c r="B27" s="24">
        <v>380</v>
      </c>
      <c r="C27" s="24">
        <v>26</v>
      </c>
      <c r="D27" s="24">
        <v>2385</v>
      </c>
      <c r="E27" s="24">
        <v>515</v>
      </c>
      <c r="F27" s="24">
        <v>3167</v>
      </c>
      <c r="G27" s="24"/>
      <c r="H27" s="24">
        <v>195</v>
      </c>
      <c r="I27" s="24">
        <v>63</v>
      </c>
      <c r="J27" s="24">
        <f>SUM(B27:I27)</f>
        <v>6731</v>
      </c>
    </row>
    <row r="28" spans="1:10" ht="16.5" customHeight="1">
      <c r="A28" s="10" t="s">
        <v>29</v>
      </c>
      <c r="B28" s="2">
        <v>341</v>
      </c>
      <c r="C28" s="2">
        <v>23</v>
      </c>
      <c r="D28" s="2">
        <v>2393</v>
      </c>
      <c r="E28" s="2">
        <v>502</v>
      </c>
      <c r="F28" s="2">
        <v>3553</v>
      </c>
      <c r="G28" s="2"/>
      <c r="H28" s="2">
        <v>201</v>
      </c>
      <c r="I28" s="2">
        <v>36</v>
      </c>
      <c r="J28" s="2">
        <f>SUM(B28:I28)</f>
        <v>7049</v>
      </c>
    </row>
    <row r="29" spans="1:10" ht="16.5" customHeight="1">
      <c r="A29" s="22" t="s">
        <v>30</v>
      </c>
      <c r="B29" s="1">
        <f>B27/B28*100</f>
        <v>111.43695014662755</v>
      </c>
      <c r="C29" s="1">
        <f aca="true" t="shared" si="6" ref="C29:J29">C27/C28*100</f>
        <v>113.04347826086956</v>
      </c>
      <c r="D29" s="1">
        <f t="shared" si="6"/>
        <v>99.66569160050146</v>
      </c>
      <c r="E29" s="1">
        <f t="shared" si="6"/>
        <v>102.58964143426294</v>
      </c>
      <c r="F29" s="1">
        <f t="shared" si="6"/>
        <v>89.13594145792288</v>
      </c>
      <c r="G29" s="1"/>
      <c r="H29" s="1">
        <f t="shared" si="6"/>
        <v>97.01492537313433</v>
      </c>
      <c r="I29" s="1">
        <f t="shared" si="6"/>
        <v>175</v>
      </c>
      <c r="J29" s="1">
        <f t="shared" si="6"/>
        <v>95.48872180451127</v>
      </c>
    </row>
  </sheetData>
  <sheetProtection/>
  <mergeCells count="13"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  <mergeCell ref="M6:M7"/>
    <mergeCell ref="N6:N7"/>
    <mergeCell ref="O6:O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3" t="s">
        <v>51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6:9" ht="13.5">
      <c r="F2" s="34" t="s">
        <v>52</v>
      </c>
      <c r="G2" s="34"/>
      <c r="H2" s="34"/>
      <c r="I2" s="34"/>
    </row>
    <row r="3" spans="1:2" ht="13.5">
      <c r="A3" s="32" t="s">
        <v>56</v>
      </c>
      <c r="B3" s="32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49</v>
      </c>
      <c r="B5" s="3" t="s">
        <v>44</v>
      </c>
      <c r="C5" s="38" t="s">
        <v>46</v>
      </c>
      <c r="D5" s="9" t="s">
        <v>44</v>
      </c>
      <c r="E5" s="9" t="s">
        <v>2</v>
      </c>
      <c r="F5" s="9" t="s">
        <v>48</v>
      </c>
      <c r="G5" s="9" t="s">
        <v>4</v>
      </c>
      <c r="H5" s="9" t="s">
        <v>42</v>
      </c>
      <c r="I5" s="4" t="s">
        <v>43</v>
      </c>
      <c r="J5" s="40" t="s">
        <v>7</v>
      </c>
      <c r="K5" s="36" t="s">
        <v>8</v>
      </c>
      <c r="L5" s="37"/>
      <c r="M5" s="37" t="s">
        <v>10</v>
      </c>
      <c r="N5" s="37"/>
      <c r="O5" s="37"/>
    </row>
    <row r="6" spans="1:15" ht="15" thickBot="1" thickTop="1">
      <c r="A6" s="27"/>
      <c r="B6" s="5" t="s">
        <v>45</v>
      </c>
      <c r="C6" s="39"/>
      <c r="D6" s="10" t="s">
        <v>47</v>
      </c>
      <c r="E6" s="10" t="s">
        <v>41</v>
      </c>
      <c r="F6" s="10" t="s">
        <v>47</v>
      </c>
      <c r="G6" s="10" t="s">
        <v>41</v>
      </c>
      <c r="H6" s="10" t="s">
        <v>5</v>
      </c>
      <c r="I6" s="6" t="s">
        <v>6</v>
      </c>
      <c r="J6" s="40"/>
      <c r="K6" s="36" t="s">
        <v>9</v>
      </c>
      <c r="L6" s="37" t="s">
        <v>31</v>
      </c>
      <c r="M6" s="37" t="s">
        <v>11</v>
      </c>
      <c r="N6" s="37" t="s">
        <v>12</v>
      </c>
      <c r="O6" s="37" t="s">
        <v>32</v>
      </c>
    </row>
    <row r="7" spans="1:15" ht="15" thickBot="1" thickTop="1">
      <c r="A7" s="28" t="s">
        <v>50</v>
      </c>
      <c r="B7" s="7" t="s">
        <v>33</v>
      </c>
      <c r="C7" s="11" t="s">
        <v>0</v>
      </c>
      <c r="D7" s="11" t="s">
        <v>1</v>
      </c>
      <c r="E7" s="11" t="s">
        <v>3</v>
      </c>
      <c r="F7" s="11" t="s">
        <v>34</v>
      </c>
      <c r="G7" s="11" t="s">
        <v>35</v>
      </c>
      <c r="H7" s="11" t="s">
        <v>36</v>
      </c>
      <c r="I7" s="8" t="s">
        <v>37</v>
      </c>
      <c r="J7" s="40"/>
      <c r="K7" s="36"/>
      <c r="L7" s="37"/>
      <c r="M7" s="37"/>
      <c r="N7" s="37"/>
      <c r="O7" s="37"/>
    </row>
    <row r="8" spans="1:15" ht="16.5" customHeight="1" thickBot="1" thickTop="1">
      <c r="A8" s="13" t="s">
        <v>13</v>
      </c>
      <c r="B8" s="14"/>
      <c r="C8" s="14"/>
      <c r="D8" s="14"/>
      <c r="E8" s="14">
        <v>1</v>
      </c>
      <c r="F8" s="14">
        <v>65</v>
      </c>
      <c r="G8" s="14"/>
      <c r="H8" s="14"/>
      <c r="I8" s="15"/>
      <c r="J8" s="30">
        <f>SUM(B8:I8)</f>
        <v>66</v>
      </c>
      <c r="K8" s="16">
        <v>46</v>
      </c>
      <c r="L8" s="17">
        <f>J8/K8*100</f>
        <v>143.47826086956522</v>
      </c>
      <c r="M8" s="14">
        <v>117</v>
      </c>
      <c r="N8" s="14">
        <v>101</v>
      </c>
      <c r="O8" s="17">
        <f>M8/N8*100</f>
        <v>115.84158415841583</v>
      </c>
    </row>
    <row r="9" spans="1:15" ht="16.5" customHeight="1" thickBot="1" thickTop="1">
      <c r="A9" s="13" t="s">
        <v>14</v>
      </c>
      <c r="B9" s="14"/>
      <c r="C9" s="14"/>
      <c r="D9" s="14">
        <v>129</v>
      </c>
      <c r="E9" s="14"/>
      <c r="F9" s="14">
        <v>208</v>
      </c>
      <c r="G9" s="14"/>
      <c r="H9" s="14"/>
      <c r="I9" s="15"/>
      <c r="J9" s="30">
        <f aca="true" t="shared" si="0" ref="J9:J21">SUM(B9:I9)</f>
        <v>337</v>
      </c>
      <c r="K9" s="16">
        <v>350</v>
      </c>
      <c r="L9" s="17">
        <f aca="true" t="shared" si="1" ref="L9:L22">J9/K9*100</f>
        <v>96.28571428571429</v>
      </c>
      <c r="M9" s="14">
        <v>679</v>
      </c>
      <c r="N9" s="14">
        <v>742</v>
      </c>
      <c r="O9" s="17">
        <f aca="true" t="shared" si="2" ref="O9:O22">M9/N9*100</f>
        <v>91.50943396226415</v>
      </c>
    </row>
    <row r="10" spans="1:15" ht="16.5" customHeight="1" thickBot="1" thickTop="1">
      <c r="A10" s="13" t="s">
        <v>15</v>
      </c>
      <c r="B10" s="14">
        <v>40</v>
      </c>
      <c r="C10" s="14">
        <v>3</v>
      </c>
      <c r="D10" s="14"/>
      <c r="E10" s="14">
        <v>3</v>
      </c>
      <c r="F10" s="14"/>
      <c r="G10" s="14"/>
      <c r="H10" s="14">
        <v>12</v>
      </c>
      <c r="I10" s="15"/>
      <c r="J10" s="30">
        <f t="shared" si="0"/>
        <v>58</v>
      </c>
      <c r="K10" s="16">
        <v>74</v>
      </c>
      <c r="L10" s="17">
        <f t="shared" si="1"/>
        <v>78.37837837837837</v>
      </c>
      <c r="M10" s="14">
        <v>131</v>
      </c>
      <c r="N10" s="14">
        <v>144</v>
      </c>
      <c r="O10" s="17">
        <f t="shared" si="2"/>
        <v>90.97222222222221</v>
      </c>
    </row>
    <row r="11" spans="1:15" ht="16.5" customHeight="1" thickBot="1" thickTop="1">
      <c r="A11" s="13" t="s">
        <v>16</v>
      </c>
      <c r="B11" s="14">
        <v>3</v>
      </c>
      <c r="C11" s="14"/>
      <c r="D11" s="14">
        <v>354</v>
      </c>
      <c r="E11" s="14">
        <v>6</v>
      </c>
      <c r="F11" s="14">
        <v>636</v>
      </c>
      <c r="G11" s="14"/>
      <c r="H11" s="14"/>
      <c r="I11" s="15"/>
      <c r="J11" s="30">
        <f t="shared" si="0"/>
        <v>999</v>
      </c>
      <c r="K11" s="16">
        <v>959</v>
      </c>
      <c r="L11" s="17">
        <f t="shared" si="1"/>
        <v>104.17101147028154</v>
      </c>
      <c r="M11" s="14">
        <v>1935</v>
      </c>
      <c r="N11" s="14">
        <v>1972</v>
      </c>
      <c r="O11" s="17">
        <f t="shared" si="2"/>
        <v>98.1237322515213</v>
      </c>
    </row>
    <row r="12" spans="1:15" ht="16.5" customHeight="1" thickBot="1" thickTop="1">
      <c r="A12" s="13" t="s">
        <v>38</v>
      </c>
      <c r="B12" s="14">
        <v>75</v>
      </c>
      <c r="C12" s="14">
        <v>1</v>
      </c>
      <c r="D12" s="14">
        <v>21</v>
      </c>
      <c r="E12" s="14">
        <v>49</v>
      </c>
      <c r="F12" s="14">
        <v>1</v>
      </c>
      <c r="G12" s="14"/>
      <c r="H12" s="14">
        <v>30</v>
      </c>
      <c r="I12" s="15"/>
      <c r="J12" s="30">
        <f t="shared" si="0"/>
        <v>177</v>
      </c>
      <c r="K12" s="16">
        <v>202</v>
      </c>
      <c r="L12" s="17">
        <f t="shared" si="1"/>
        <v>87.62376237623762</v>
      </c>
      <c r="M12" s="14">
        <v>413</v>
      </c>
      <c r="N12" s="14">
        <v>458</v>
      </c>
      <c r="O12" s="17">
        <f t="shared" si="2"/>
        <v>90.17467248908298</v>
      </c>
    </row>
    <row r="13" spans="1:15" ht="16.5" customHeight="1" thickBot="1" thickTop="1">
      <c r="A13" s="13" t="s">
        <v>39</v>
      </c>
      <c r="B13" s="14">
        <v>4</v>
      </c>
      <c r="C13" s="14"/>
      <c r="D13" s="14">
        <v>79</v>
      </c>
      <c r="E13" s="14">
        <v>17</v>
      </c>
      <c r="F13" s="14">
        <v>91</v>
      </c>
      <c r="G13" s="14"/>
      <c r="H13" s="14">
        <v>8</v>
      </c>
      <c r="I13" s="15"/>
      <c r="J13" s="30">
        <f t="shared" si="0"/>
        <v>199</v>
      </c>
      <c r="K13" s="16">
        <v>198</v>
      </c>
      <c r="L13" s="17">
        <f t="shared" si="1"/>
        <v>100.50505050505049</v>
      </c>
      <c r="M13" s="14">
        <v>382</v>
      </c>
      <c r="N13" s="14">
        <v>433</v>
      </c>
      <c r="O13" s="17">
        <f t="shared" si="2"/>
        <v>88.2217090069284</v>
      </c>
    </row>
    <row r="14" spans="1:15" ht="16.5" customHeight="1" thickBot="1" thickTop="1">
      <c r="A14" s="13" t="s">
        <v>17</v>
      </c>
      <c r="B14" s="14">
        <v>4</v>
      </c>
      <c r="C14" s="14"/>
      <c r="D14" s="14">
        <v>234</v>
      </c>
      <c r="E14" s="14">
        <v>20</v>
      </c>
      <c r="F14" s="14">
        <v>173</v>
      </c>
      <c r="G14" s="14"/>
      <c r="H14" s="14">
        <v>6</v>
      </c>
      <c r="I14" s="15">
        <v>8</v>
      </c>
      <c r="J14" s="30">
        <f t="shared" si="0"/>
        <v>445</v>
      </c>
      <c r="K14" s="16">
        <v>424</v>
      </c>
      <c r="L14" s="17">
        <f t="shared" si="1"/>
        <v>104.95283018867924</v>
      </c>
      <c r="M14" s="14">
        <v>841</v>
      </c>
      <c r="N14" s="14">
        <v>924</v>
      </c>
      <c r="O14" s="17">
        <f t="shared" si="2"/>
        <v>91.01731601731602</v>
      </c>
    </row>
    <row r="15" spans="1:15" ht="16.5" customHeight="1" thickBot="1" thickTop="1">
      <c r="A15" s="13" t="s">
        <v>18</v>
      </c>
      <c r="B15" s="14">
        <v>87</v>
      </c>
      <c r="C15" s="14">
        <v>9</v>
      </c>
      <c r="D15" s="14"/>
      <c r="E15" s="14">
        <v>51</v>
      </c>
      <c r="F15" s="14"/>
      <c r="G15" s="14"/>
      <c r="H15" s="14">
        <v>19</v>
      </c>
      <c r="I15" s="15"/>
      <c r="J15" s="30">
        <f t="shared" si="0"/>
        <v>166</v>
      </c>
      <c r="K15" s="16">
        <v>146</v>
      </c>
      <c r="L15" s="17">
        <f t="shared" si="1"/>
        <v>113.69863013698631</v>
      </c>
      <c r="M15" s="14">
        <v>345</v>
      </c>
      <c r="N15" s="14">
        <v>304</v>
      </c>
      <c r="O15" s="17">
        <f t="shared" si="2"/>
        <v>113.48684210526316</v>
      </c>
    </row>
    <row r="16" spans="1:15" ht="16.5" customHeight="1" thickBot="1" thickTop="1">
      <c r="A16" s="13" t="s">
        <v>19</v>
      </c>
      <c r="B16" s="14">
        <v>17</v>
      </c>
      <c r="C16" s="14">
        <v>5</v>
      </c>
      <c r="D16" s="14">
        <v>446</v>
      </c>
      <c r="E16" s="14">
        <v>116</v>
      </c>
      <c r="F16" s="14">
        <v>653</v>
      </c>
      <c r="G16" s="14"/>
      <c r="H16" s="14">
        <v>15</v>
      </c>
      <c r="I16" s="15"/>
      <c r="J16" s="30">
        <f t="shared" si="0"/>
        <v>1252</v>
      </c>
      <c r="K16" s="16">
        <v>1251</v>
      </c>
      <c r="L16" s="17">
        <f t="shared" si="1"/>
        <v>100.07993605115908</v>
      </c>
      <c r="M16" s="14">
        <v>2466</v>
      </c>
      <c r="N16" s="14">
        <v>2513</v>
      </c>
      <c r="O16" s="17">
        <f t="shared" si="2"/>
        <v>98.12972542777557</v>
      </c>
    </row>
    <row r="17" spans="1:15" ht="16.5" customHeight="1" thickBot="1" thickTop="1">
      <c r="A17" s="13" t="s">
        <v>20</v>
      </c>
      <c r="B17" s="14">
        <v>29</v>
      </c>
      <c r="C17" s="14"/>
      <c r="D17" s="14"/>
      <c r="E17" s="14">
        <v>1</v>
      </c>
      <c r="F17" s="14"/>
      <c r="G17" s="14"/>
      <c r="H17" s="14">
        <v>11</v>
      </c>
      <c r="I17" s="15"/>
      <c r="J17" s="30">
        <f t="shared" si="0"/>
        <v>41</v>
      </c>
      <c r="K17" s="16">
        <v>49</v>
      </c>
      <c r="L17" s="17">
        <f t="shared" si="1"/>
        <v>83.6734693877551</v>
      </c>
      <c r="M17" s="14">
        <v>119</v>
      </c>
      <c r="N17" s="14">
        <v>102</v>
      </c>
      <c r="O17" s="17">
        <f t="shared" si="2"/>
        <v>116.66666666666667</v>
      </c>
    </row>
    <row r="18" spans="1:15" ht="16.5" customHeight="1" thickBot="1" thickTop="1">
      <c r="A18" s="13" t="s">
        <v>53</v>
      </c>
      <c r="B18" s="14"/>
      <c r="C18" s="14"/>
      <c r="D18" s="14">
        <v>11</v>
      </c>
      <c r="E18" s="14"/>
      <c r="F18" s="14">
        <v>197</v>
      </c>
      <c r="G18" s="14"/>
      <c r="H18" s="14"/>
      <c r="I18" s="15"/>
      <c r="J18" s="30">
        <f t="shared" si="0"/>
        <v>208</v>
      </c>
      <c r="K18" s="16">
        <v>142</v>
      </c>
      <c r="L18" s="17">
        <f t="shared" si="1"/>
        <v>146.47887323943664</v>
      </c>
      <c r="M18" s="14">
        <v>390</v>
      </c>
      <c r="N18" s="14">
        <v>299</v>
      </c>
      <c r="O18" s="17">
        <f t="shared" si="2"/>
        <v>130.43478260869566</v>
      </c>
    </row>
    <row r="19" spans="1:15" ht="16.5" customHeight="1" thickBot="1" thickTop="1">
      <c r="A19" s="13" t="s">
        <v>40</v>
      </c>
      <c r="B19" s="14">
        <v>51</v>
      </c>
      <c r="C19" s="14">
        <v>6</v>
      </c>
      <c r="D19" s="14">
        <v>875</v>
      </c>
      <c r="E19" s="14">
        <v>163</v>
      </c>
      <c r="F19" s="14">
        <v>1315</v>
      </c>
      <c r="G19" s="14"/>
      <c r="H19" s="14">
        <v>34</v>
      </c>
      <c r="I19" s="15"/>
      <c r="J19" s="30">
        <f t="shared" si="0"/>
        <v>2444</v>
      </c>
      <c r="K19" s="16">
        <v>2335</v>
      </c>
      <c r="L19" s="17">
        <f t="shared" si="1"/>
        <v>104.6680942184154</v>
      </c>
      <c r="M19" s="14">
        <v>4867</v>
      </c>
      <c r="N19" s="14">
        <v>4853</v>
      </c>
      <c r="O19" s="17">
        <f t="shared" si="2"/>
        <v>100.2884813517412</v>
      </c>
    </row>
    <row r="20" spans="1:15" ht="16.5" customHeight="1" thickBot="1" thickTop="1">
      <c r="A20" s="13" t="s">
        <v>21</v>
      </c>
      <c r="B20" s="14">
        <v>15</v>
      </c>
      <c r="C20" s="14"/>
      <c r="D20" s="14"/>
      <c r="E20" s="14"/>
      <c r="F20" s="14"/>
      <c r="G20" s="14"/>
      <c r="H20" s="14">
        <v>2</v>
      </c>
      <c r="I20" s="15">
        <v>17</v>
      </c>
      <c r="J20" s="30">
        <f t="shared" si="0"/>
        <v>34</v>
      </c>
      <c r="K20" s="16">
        <v>45</v>
      </c>
      <c r="L20" s="17">
        <f t="shared" si="1"/>
        <v>75.55555555555556</v>
      </c>
      <c r="M20" s="14">
        <v>98</v>
      </c>
      <c r="N20" s="14">
        <v>88</v>
      </c>
      <c r="O20" s="17">
        <f t="shared" si="2"/>
        <v>111.36363636363636</v>
      </c>
    </row>
    <row r="21" spans="1:15" ht="16.5" customHeight="1" thickBot="1" thickTop="1">
      <c r="A21" s="18" t="s">
        <v>22</v>
      </c>
      <c r="B21" s="19">
        <v>8</v>
      </c>
      <c r="C21" s="19"/>
      <c r="D21" s="19">
        <v>248</v>
      </c>
      <c r="E21" s="19"/>
      <c r="F21" s="19">
        <v>91</v>
      </c>
      <c r="G21" s="19"/>
      <c r="H21" s="19">
        <v>15</v>
      </c>
      <c r="I21" s="20"/>
      <c r="J21" s="30">
        <f t="shared" si="0"/>
        <v>362</v>
      </c>
      <c r="K21" s="16">
        <v>417</v>
      </c>
      <c r="L21" s="17">
        <f t="shared" si="1"/>
        <v>86.810551558753</v>
      </c>
      <c r="M21" s="14">
        <v>736</v>
      </c>
      <c r="N21" s="14">
        <v>754</v>
      </c>
      <c r="O21" s="17">
        <f t="shared" si="2"/>
        <v>97.61273209549071</v>
      </c>
    </row>
    <row r="22" spans="1:15" ht="16.5" customHeight="1" thickBot="1" thickTop="1">
      <c r="A22" s="31" t="s">
        <v>23</v>
      </c>
      <c r="B22" s="30">
        <f>SUM(B8:B21)</f>
        <v>333</v>
      </c>
      <c r="C22" s="30">
        <f aca="true" t="shared" si="3" ref="C22:N22">SUM(C8:C21)</f>
        <v>24</v>
      </c>
      <c r="D22" s="30">
        <f t="shared" si="3"/>
        <v>2397</v>
      </c>
      <c r="E22" s="30">
        <f t="shared" si="3"/>
        <v>427</v>
      </c>
      <c r="F22" s="30">
        <f t="shared" si="3"/>
        <v>3430</v>
      </c>
      <c r="G22" s="30">
        <f t="shared" si="3"/>
        <v>0</v>
      </c>
      <c r="H22" s="30">
        <f t="shared" si="3"/>
        <v>152</v>
      </c>
      <c r="I22" s="30">
        <f t="shared" si="3"/>
        <v>25</v>
      </c>
      <c r="J22" s="30">
        <f t="shared" si="3"/>
        <v>6788</v>
      </c>
      <c r="K22" s="16">
        <f t="shared" si="3"/>
        <v>6638</v>
      </c>
      <c r="L22" s="17">
        <f t="shared" si="1"/>
        <v>102.2597167821633</v>
      </c>
      <c r="M22" s="14">
        <f t="shared" si="3"/>
        <v>13519</v>
      </c>
      <c r="N22" s="14">
        <f t="shared" si="3"/>
        <v>13687</v>
      </c>
      <c r="O22" s="17">
        <f t="shared" si="2"/>
        <v>98.7725579016585</v>
      </c>
    </row>
    <row r="23" spans="1:10" ht="16.5" customHeight="1" thickTop="1">
      <c r="A23" s="21" t="s">
        <v>24</v>
      </c>
      <c r="B23" s="12">
        <v>305</v>
      </c>
      <c r="C23" s="12">
        <v>31</v>
      </c>
      <c r="D23" s="12">
        <v>2221</v>
      </c>
      <c r="E23" s="12">
        <v>452</v>
      </c>
      <c r="F23" s="12">
        <v>3417</v>
      </c>
      <c r="G23" s="12"/>
      <c r="H23" s="12">
        <v>183</v>
      </c>
      <c r="I23" s="12">
        <v>29</v>
      </c>
      <c r="J23" s="12">
        <f>SUM(B23:I23)</f>
        <v>6638</v>
      </c>
    </row>
    <row r="24" spans="1:10" ht="16.5" customHeight="1">
      <c r="A24" s="22" t="s">
        <v>25</v>
      </c>
      <c r="B24" s="23">
        <f>B22/B23*100</f>
        <v>109.18032786885246</v>
      </c>
      <c r="C24" s="23">
        <f aca="true" t="shared" si="4" ref="C24:I24">C22/C23*100</f>
        <v>77.41935483870968</v>
      </c>
      <c r="D24" s="23">
        <f t="shared" si="4"/>
        <v>107.92435839711843</v>
      </c>
      <c r="E24" s="23">
        <f t="shared" si="4"/>
        <v>94.46902654867256</v>
      </c>
      <c r="F24" s="23">
        <f t="shared" si="4"/>
        <v>100.38045068773778</v>
      </c>
      <c r="G24" s="23"/>
      <c r="H24" s="23">
        <f t="shared" si="4"/>
        <v>83.06010928961749</v>
      </c>
      <c r="I24" s="23">
        <f t="shared" si="4"/>
        <v>86.20689655172413</v>
      </c>
      <c r="J24" s="23">
        <f>J22/J23*100</f>
        <v>102.2597167821633</v>
      </c>
    </row>
    <row r="25" spans="1:10" ht="16.5" customHeight="1">
      <c r="A25" s="9" t="s">
        <v>26</v>
      </c>
      <c r="B25" s="24">
        <v>183</v>
      </c>
      <c r="C25" s="24">
        <v>16</v>
      </c>
      <c r="D25" s="24">
        <v>1273</v>
      </c>
      <c r="E25" s="24">
        <v>272</v>
      </c>
      <c r="F25" s="24">
        <v>1653</v>
      </c>
      <c r="G25" s="24"/>
      <c r="H25" s="24">
        <v>95</v>
      </c>
      <c r="I25" s="24">
        <v>31</v>
      </c>
      <c r="J25" s="24">
        <f>SUM(B25:I25)</f>
        <v>3523</v>
      </c>
    </row>
    <row r="26" spans="1:10" ht="16.5" customHeight="1">
      <c r="A26" s="22" t="s">
        <v>27</v>
      </c>
      <c r="B26" s="1">
        <f>B22/B25*100</f>
        <v>181.9672131147541</v>
      </c>
      <c r="C26" s="1">
        <f aca="true" t="shared" si="5" ref="C26:J26">C22/C25*100</f>
        <v>150</v>
      </c>
      <c r="D26" s="1">
        <f t="shared" si="5"/>
        <v>188.29536527886881</v>
      </c>
      <c r="E26" s="1">
        <f t="shared" si="5"/>
        <v>156.98529411764704</v>
      </c>
      <c r="F26" s="1">
        <f t="shared" si="5"/>
        <v>207.5015124016939</v>
      </c>
      <c r="G26" s="1"/>
      <c r="H26" s="1">
        <f t="shared" si="5"/>
        <v>160</v>
      </c>
      <c r="I26" s="1">
        <f t="shared" si="5"/>
        <v>80.64516129032258</v>
      </c>
      <c r="J26" s="1">
        <f t="shared" si="5"/>
        <v>192.6766959977292</v>
      </c>
    </row>
    <row r="27" spans="1:10" ht="16.5" customHeight="1">
      <c r="A27" s="25" t="s">
        <v>28</v>
      </c>
      <c r="B27" s="24">
        <v>713</v>
      </c>
      <c r="C27" s="24">
        <v>50</v>
      </c>
      <c r="D27" s="24">
        <v>4782</v>
      </c>
      <c r="E27" s="24">
        <v>942</v>
      </c>
      <c r="F27" s="24">
        <v>6597</v>
      </c>
      <c r="G27" s="24"/>
      <c r="H27" s="24">
        <v>347</v>
      </c>
      <c r="I27" s="24">
        <v>88</v>
      </c>
      <c r="J27" s="24">
        <f>SUM(B27:I27)</f>
        <v>13519</v>
      </c>
    </row>
    <row r="28" spans="1:10" ht="16.5" customHeight="1">
      <c r="A28" s="10" t="s">
        <v>29</v>
      </c>
      <c r="B28" s="2">
        <v>646</v>
      </c>
      <c r="C28" s="2">
        <v>54</v>
      </c>
      <c r="D28" s="2">
        <v>4614</v>
      </c>
      <c r="E28" s="2">
        <v>954</v>
      </c>
      <c r="F28" s="2">
        <v>6970</v>
      </c>
      <c r="G28" s="2"/>
      <c r="H28" s="2">
        <v>384</v>
      </c>
      <c r="I28" s="2">
        <v>65</v>
      </c>
      <c r="J28" s="2">
        <f>SUM(B28:I28)</f>
        <v>13687</v>
      </c>
    </row>
    <row r="29" spans="1:10" ht="16.5" customHeight="1">
      <c r="A29" s="22" t="s">
        <v>30</v>
      </c>
      <c r="B29" s="1">
        <f>B27/B28*100</f>
        <v>110.37151702786379</v>
      </c>
      <c r="C29" s="1">
        <f aca="true" t="shared" si="6" ref="C29:J29">C27/C28*100</f>
        <v>92.5925925925926</v>
      </c>
      <c r="D29" s="1">
        <f t="shared" si="6"/>
        <v>103.64109232769832</v>
      </c>
      <c r="E29" s="1">
        <f t="shared" si="6"/>
        <v>98.74213836477988</v>
      </c>
      <c r="F29" s="1">
        <f t="shared" si="6"/>
        <v>94.64849354375897</v>
      </c>
      <c r="G29" s="1"/>
      <c r="H29" s="1">
        <f t="shared" si="6"/>
        <v>90.36458333333334</v>
      </c>
      <c r="I29" s="1">
        <f t="shared" si="6"/>
        <v>135.3846153846154</v>
      </c>
      <c r="J29" s="1">
        <f t="shared" si="6"/>
        <v>98.7725579016585</v>
      </c>
    </row>
  </sheetData>
  <sheetProtection/>
  <mergeCells count="13">
    <mergeCell ref="M5:O5"/>
    <mergeCell ref="K6:K7"/>
    <mergeCell ref="L6:L7"/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3" t="s">
        <v>51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6:9" ht="13.5">
      <c r="F2" s="34" t="s">
        <v>52</v>
      </c>
      <c r="G2" s="34"/>
      <c r="H2" s="34"/>
      <c r="I2" s="34"/>
    </row>
    <row r="3" spans="1:2" ht="13.5">
      <c r="A3" s="32" t="s">
        <v>57</v>
      </c>
      <c r="B3" s="32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49</v>
      </c>
      <c r="B5" s="3" t="s">
        <v>44</v>
      </c>
      <c r="C5" s="38" t="s">
        <v>46</v>
      </c>
      <c r="D5" s="9" t="s">
        <v>44</v>
      </c>
      <c r="E5" s="9" t="s">
        <v>2</v>
      </c>
      <c r="F5" s="9" t="s">
        <v>48</v>
      </c>
      <c r="G5" s="9" t="s">
        <v>4</v>
      </c>
      <c r="H5" s="9" t="s">
        <v>42</v>
      </c>
      <c r="I5" s="4" t="s">
        <v>43</v>
      </c>
      <c r="J5" s="40" t="s">
        <v>7</v>
      </c>
      <c r="K5" s="36" t="s">
        <v>8</v>
      </c>
      <c r="L5" s="37"/>
      <c r="M5" s="37" t="s">
        <v>10</v>
      </c>
      <c r="N5" s="37"/>
      <c r="O5" s="37"/>
    </row>
    <row r="6" spans="1:15" ht="15" thickBot="1" thickTop="1">
      <c r="A6" s="27"/>
      <c r="B6" s="5" t="s">
        <v>45</v>
      </c>
      <c r="C6" s="39"/>
      <c r="D6" s="10" t="s">
        <v>47</v>
      </c>
      <c r="E6" s="10" t="s">
        <v>41</v>
      </c>
      <c r="F6" s="10" t="s">
        <v>47</v>
      </c>
      <c r="G6" s="10" t="s">
        <v>41</v>
      </c>
      <c r="H6" s="10" t="s">
        <v>5</v>
      </c>
      <c r="I6" s="6" t="s">
        <v>6</v>
      </c>
      <c r="J6" s="40"/>
      <c r="K6" s="36" t="s">
        <v>9</v>
      </c>
      <c r="L6" s="37" t="s">
        <v>31</v>
      </c>
      <c r="M6" s="37" t="s">
        <v>11</v>
      </c>
      <c r="N6" s="37" t="s">
        <v>12</v>
      </c>
      <c r="O6" s="37" t="s">
        <v>32</v>
      </c>
    </row>
    <row r="7" spans="1:15" ht="15" thickBot="1" thickTop="1">
      <c r="A7" s="28" t="s">
        <v>50</v>
      </c>
      <c r="B7" s="7" t="s">
        <v>33</v>
      </c>
      <c r="C7" s="11" t="s">
        <v>0</v>
      </c>
      <c r="D7" s="11" t="s">
        <v>1</v>
      </c>
      <c r="E7" s="11" t="s">
        <v>3</v>
      </c>
      <c r="F7" s="11" t="s">
        <v>34</v>
      </c>
      <c r="G7" s="11" t="s">
        <v>35</v>
      </c>
      <c r="H7" s="11" t="s">
        <v>36</v>
      </c>
      <c r="I7" s="8" t="s">
        <v>37</v>
      </c>
      <c r="J7" s="40"/>
      <c r="K7" s="36"/>
      <c r="L7" s="37"/>
      <c r="M7" s="37"/>
      <c r="N7" s="37"/>
      <c r="O7" s="37"/>
    </row>
    <row r="8" spans="1:15" ht="16.5" customHeight="1" thickBot="1" thickTop="1">
      <c r="A8" s="13" t="s">
        <v>13</v>
      </c>
      <c r="B8" s="14"/>
      <c r="C8" s="14"/>
      <c r="D8" s="14"/>
      <c r="E8" s="14"/>
      <c r="F8" s="14">
        <v>41</v>
      </c>
      <c r="G8" s="14"/>
      <c r="H8" s="14"/>
      <c r="I8" s="15"/>
      <c r="J8" s="30">
        <f>SUM(B8:I8)</f>
        <v>41</v>
      </c>
      <c r="K8" s="16">
        <v>30</v>
      </c>
      <c r="L8" s="17">
        <f>J8/K8*100</f>
        <v>136.66666666666666</v>
      </c>
      <c r="M8" s="14">
        <v>158</v>
      </c>
      <c r="N8" s="14">
        <v>131</v>
      </c>
      <c r="O8" s="17">
        <f>M8/N8*100</f>
        <v>120.61068702290076</v>
      </c>
    </row>
    <row r="9" spans="1:15" ht="16.5" customHeight="1" thickBot="1" thickTop="1">
      <c r="A9" s="13" t="s">
        <v>14</v>
      </c>
      <c r="B9" s="14"/>
      <c r="C9" s="14"/>
      <c r="D9" s="14">
        <v>99</v>
      </c>
      <c r="E9" s="14">
        <v>1</v>
      </c>
      <c r="F9" s="14">
        <v>127</v>
      </c>
      <c r="G9" s="14"/>
      <c r="H9" s="14"/>
      <c r="I9" s="15"/>
      <c r="J9" s="30">
        <f aca="true" t="shared" si="0" ref="J9:J21">SUM(B9:I9)</f>
        <v>227</v>
      </c>
      <c r="K9" s="16">
        <v>236</v>
      </c>
      <c r="L9" s="17">
        <f aca="true" t="shared" si="1" ref="L9:L22">J9/K9*100</f>
        <v>96.1864406779661</v>
      </c>
      <c r="M9" s="14">
        <v>906</v>
      </c>
      <c r="N9" s="14">
        <v>978</v>
      </c>
      <c r="O9" s="17">
        <f aca="true" t="shared" si="2" ref="O9:O22">M9/N9*100</f>
        <v>92.63803680981594</v>
      </c>
    </row>
    <row r="10" spans="1:15" ht="16.5" customHeight="1" thickBot="1" thickTop="1">
      <c r="A10" s="13" t="s">
        <v>15</v>
      </c>
      <c r="B10" s="14">
        <v>64</v>
      </c>
      <c r="C10" s="14">
        <v>8</v>
      </c>
      <c r="D10" s="14"/>
      <c r="E10" s="14"/>
      <c r="F10" s="14"/>
      <c r="G10" s="14"/>
      <c r="H10" s="14">
        <v>14</v>
      </c>
      <c r="I10" s="15"/>
      <c r="J10" s="30">
        <f t="shared" si="0"/>
        <v>86</v>
      </c>
      <c r="K10" s="16">
        <v>119</v>
      </c>
      <c r="L10" s="17">
        <f t="shared" si="1"/>
        <v>72.26890756302521</v>
      </c>
      <c r="M10" s="14">
        <v>217</v>
      </c>
      <c r="N10" s="14">
        <v>263</v>
      </c>
      <c r="O10" s="17">
        <f t="shared" si="2"/>
        <v>82.50950570342205</v>
      </c>
    </row>
    <row r="11" spans="1:15" ht="16.5" customHeight="1" thickBot="1" thickTop="1">
      <c r="A11" s="13" t="s">
        <v>16</v>
      </c>
      <c r="B11" s="14"/>
      <c r="C11" s="14"/>
      <c r="D11" s="14">
        <v>282</v>
      </c>
      <c r="E11" s="14">
        <v>6</v>
      </c>
      <c r="F11" s="14">
        <v>389</v>
      </c>
      <c r="G11" s="14"/>
      <c r="H11" s="14"/>
      <c r="I11" s="15"/>
      <c r="J11" s="30">
        <f t="shared" si="0"/>
        <v>677</v>
      </c>
      <c r="K11" s="16">
        <v>684</v>
      </c>
      <c r="L11" s="17">
        <f t="shared" si="1"/>
        <v>98.9766081871345</v>
      </c>
      <c r="M11" s="14">
        <v>2612</v>
      </c>
      <c r="N11" s="14">
        <v>2656</v>
      </c>
      <c r="O11" s="17">
        <f t="shared" si="2"/>
        <v>98.3433734939759</v>
      </c>
    </row>
    <row r="12" spans="1:15" ht="16.5" customHeight="1" thickBot="1" thickTop="1">
      <c r="A12" s="13" t="s">
        <v>38</v>
      </c>
      <c r="B12" s="14">
        <v>64</v>
      </c>
      <c r="C12" s="14">
        <v>2</v>
      </c>
      <c r="D12" s="14">
        <v>13</v>
      </c>
      <c r="E12" s="14">
        <v>29</v>
      </c>
      <c r="F12" s="14"/>
      <c r="G12" s="14"/>
      <c r="H12" s="14">
        <v>23</v>
      </c>
      <c r="I12" s="15"/>
      <c r="J12" s="30">
        <f t="shared" si="0"/>
        <v>131</v>
      </c>
      <c r="K12" s="16">
        <v>265</v>
      </c>
      <c r="L12" s="17">
        <f t="shared" si="1"/>
        <v>49.43396226415094</v>
      </c>
      <c r="M12" s="14">
        <v>544</v>
      </c>
      <c r="N12" s="14">
        <v>723</v>
      </c>
      <c r="O12" s="17">
        <f t="shared" si="2"/>
        <v>75.2420470262794</v>
      </c>
    </row>
    <row r="13" spans="1:15" ht="16.5" customHeight="1" thickBot="1" thickTop="1">
      <c r="A13" s="13" t="s">
        <v>39</v>
      </c>
      <c r="B13" s="14">
        <v>8</v>
      </c>
      <c r="C13" s="14"/>
      <c r="D13" s="14">
        <v>71</v>
      </c>
      <c r="E13" s="14">
        <v>19</v>
      </c>
      <c r="F13" s="14">
        <v>63</v>
      </c>
      <c r="G13" s="14"/>
      <c r="H13" s="14">
        <v>2</v>
      </c>
      <c r="I13" s="15"/>
      <c r="J13" s="30">
        <f t="shared" si="0"/>
        <v>163</v>
      </c>
      <c r="K13" s="16">
        <v>151</v>
      </c>
      <c r="L13" s="17">
        <f t="shared" si="1"/>
        <v>107.94701986754967</v>
      </c>
      <c r="M13" s="14">
        <v>545</v>
      </c>
      <c r="N13" s="14">
        <v>584</v>
      </c>
      <c r="O13" s="17">
        <f t="shared" si="2"/>
        <v>93.32191780821918</v>
      </c>
    </row>
    <row r="14" spans="1:15" ht="16.5" customHeight="1" thickBot="1" thickTop="1">
      <c r="A14" s="13" t="s">
        <v>17</v>
      </c>
      <c r="B14" s="14">
        <v>2</v>
      </c>
      <c r="C14" s="14"/>
      <c r="D14" s="14">
        <v>146</v>
      </c>
      <c r="E14" s="14">
        <v>9</v>
      </c>
      <c r="F14" s="14">
        <v>107</v>
      </c>
      <c r="G14" s="14"/>
      <c r="H14" s="14">
        <v>1</v>
      </c>
      <c r="I14" s="15">
        <v>5</v>
      </c>
      <c r="J14" s="30">
        <f t="shared" si="0"/>
        <v>270</v>
      </c>
      <c r="K14" s="16">
        <v>304</v>
      </c>
      <c r="L14" s="17">
        <f t="shared" si="1"/>
        <v>88.81578947368422</v>
      </c>
      <c r="M14" s="14">
        <v>1111</v>
      </c>
      <c r="N14" s="14">
        <v>1228</v>
      </c>
      <c r="O14" s="17">
        <f t="shared" si="2"/>
        <v>90.47231270358306</v>
      </c>
    </row>
    <row r="15" spans="1:15" ht="16.5" customHeight="1" thickBot="1" thickTop="1">
      <c r="A15" s="13" t="s">
        <v>18</v>
      </c>
      <c r="B15" s="14">
        <v>70</v>
      </c>
      <c r="C15" s="14">
        <v>7</v>
      </c>
      <c r="D15" s="14"/>
      <c r="E15" s="14">
        <v>31</v>
      </c>
      <c r="F15" s="14"/>
      <c r="G15" s="14"/>
      <c r="H15" s="14">
        <v>21</v>
      </c>
      <c r="I15" s="15"/>
      <c r="J15" s="30">
        <f t="shared" si="0"/>
        <v>129</v>
      </c>
      <c r="K15" s="16">
        <v>202</v>
      </c>
      <c r="L15" s="17">
        <f t="shared" si="1"/>
        <v>63.86138613861386</v>
      </c>
      <c r="M15" s="14">
        <v>474</v>
      </c>
      <c r="N15" s="14">
        <v>506</v>
      </c>
      <c r="O15" s="17">
        <f t="shared" si="2"/>
        <v>93.67588932806325</v>
      </c>
    </row>
    <row r="16" spans="1:15" ht="16.5" customHeight="1" thickBot="1" thickTop="1">
      <c r="A16" s="13" t="s">
        <v>19</v>
      </c>
      <c r="B16" s="14">
        <v>9</v>
      </c>
      <c r="C16" s="14">
        <v>2</v>
      </c>
      <c r="D16" s="14">
        <v>286</v>
      </c>
      <c r="E16" s="14">
        <v>104</v>
      </c>
      <c r="F16" s="14">
        <v>439</v>
      </c>
      <c r="G16" s="14"/>
      <c r="H16" s="14">
        <v>9</v>
      </c>
      <c r="I16" s="15"/>
      <c r="J16" s="30">
        <f t="shared" si="0"/>
        <v>849</v>
      </c>
      <c r="K16" s="16">
        <v>875</v>
      </c>
      <c r="L16" s="17">
        <f t="shared" si="1"/>
        <v>97.02857142857142</v>
      </c>
      <c r="M16" s="14">
        <v>3315</v>
      </c>
      <c r="N16" s="14">
        <v>3388</v>
      </c>
      <c r="O16" s="17">
        <f t="shared" si="2"/>
        <v>97.84533648170012</v>
      </c>
    </row>
    <row r="17" spans="1:15" ht="16.5" customHeight="1" thickBot="1" thickTop="1">
      <c r="A17" s="13" t="s">
        <v>20</v>
      </c>
      <c r="B17" s="14">
        <v>12</v>
      </c>
      <c r="C17" s="14">
        <v>2</v>
      </c>
      <c r="D17" s="14"/>
      <c r="E17" s="14">
        <v>1</v>
      </c>
      <c r="F17" s="14"/>
      <c r="G17" s="14"/>
      <c r="H17" s="14">
        <v>6</v>
      </c>
      <c r="I17" s="15"/>
      <c r="J17" s="30">
        <f t="shared" si="0"/>
        <v>21</v>
      </c>
      <c r="K17" s="16">
        <v>37</v>
      </c>
      <c r="L17" s="17">
        <f t="shared" si="1"/>
        <v>56.75675675675676</v>
      </c>
      <c r="M17" s="14">
        <v>140</v>
      </c>
      <c r="N17" s="14">
        <v>139</v>
      </c>
      <c r="O17" s="17">
        <f t="shared" si="2"/>
        <v>100.71942446043165</v>
      </c>
    </row>
    <row r="18" spans="1:15" ht="16.5" customHeight="1" thickBot="1" thickTop="1">
      <c r="A18" s="13" t="s">
        <v>53</v>
      </c>
      <c r="B18" s="14"/>
      <c r="C18" s="14"/>
      <c r="D18" s="14">
        <v>17</v>
      </c>
      <c r="E18" s="14"/>
      <c r="F18" s="14">
        <v>104</v>
      </c>
      <c r="G18" s="14"/>
      <c r="H18" s="14"/>
      <c r="I18" s="15"/>
      <c r="J18" s="30">
        <f t="shared" si="0"/>
        <v>121</v>
      </c>
      <c r="K18" s="16">
        <v>98</v>
      </c>
      <c r="L18" s="17">
        <f t="shared" si="1"/>
        <v>123.46938775510203</v>
      </c>
      <c r="M18" s="14">
        <v>511</v>
      </c>
      <c r="N18" s="14">
        <v>397</v>
      </c>
      <c r="O18" s="17">
        <f t="shared" si="2"/>
        <v>128.71536523929473</v>
      </c>
    </row>
    <row r="19" spans="1:15" ht="16.5" customHeight="1" thickBot="1" thickTop="1">
      <c r="A19" s="13" t="s">
        <v>40</v>
      </c>
      <c r="B19" s="14">
        <v>39</v>
      </c>
      <c r="C19" s="14">
        <v>2</v>
      </c>
      <c r="D19" s="14">
        <v>582</v>
      </c>
      <c r="E19" s="14">
        <v>142</v>
      </c>
      <c r="F19" s="14">
        <v>883</v>
      </c>
      <c r="G19" s="14"/>
      <c r="H19" s="14">
        <v>29</v>
      </c>
      <c r="I19" s="15"/>
      <c r="J19" s="30">
        <f t="shared" si="0"/>
        <v>1677</v>
      </c>
      <c r="K19" s="16">
        <v>1637</v>
      </c>
      <c r="L19" s="17">
        <f t="shared" si="1"/>
        <v>102.4434941967013</v>
      </c>
      <c r="M19" s="14">
        <v>6544</v>
      </c>
      <c r="N19" s="14">
        <v>6490</v>
      </c>
      <c r="O19" s="17">
        <f t="shared" si="2"/>
        <v>100.83204930662558</v>
      </c>
    </row>
    <row r="20" spans="1:15" ht="16.5" customHeight="1" thickBot="1" thickTop="1">
      <c r="A20" s="13" t="s">
        <v>21</v>
      </c>
      <c r="B20" s="14">
        <v>11</v>
      </c>
      <c r="C20" s="14"/>
      <c r="D20" s="14"/>
      <c r="E20" s="14"/>
      <c r="F20" s="14"/>
      <c r="G20" s="14"/>
      <c r="H20" s="14">
        <v>6</v>
      </c>
      <c r="I20" s="15">
        <v>14</v>
      </c>
      <c r="J20" s="30">
        <f t="shared" si="0"/>
        <v>31</v>
      </c>
      <c r="K20" s="16">
        <v>29</v>
      </c>
      <c r="L20" s="17">
        <f t="shared" si="1"/>
        <v>106.89655172413792</v>
      </c>
      <c r="M20" s="14">
        <v>129</v>
      </c>
      <c r="N20" s="14">
        <v>117</v>
      </c>
      <c r="O20" s="17">
        <f t="shared" si="2"/>
        <v>110.25641025641026</v>
      </c>
    </row>
    <row r="21" spans="1:15" ht="16.5" customHeight="1" thickBot="1" thickTop="1">
      <c r="A21" s="18" t="s">
        <v>22</v>
      </c>
      <c r="B21" s="19">
        <v>14</v>
      </c>
      <c r="C21" s="19"/>
      <c r="D21" s="19">
        <v>198</v>
      </c>
      <c r="E21" s="19"/>
      <c r="F21" s="19">
        <v>59</v>
      </c>
      <c r="G21" s="19"/>
      <c r="H21" s="19">
        <v>4</v>
      </c>
      <c r="I21" s="20"/>
      <c r="J21" s="30">
        <f t="shared" si="0"/>
        <v>275</v>
      </c>
      <c r="K21" s="16">
        <v>264</v>
      </c>
      <c r="L21" s="17">
        <f t="shared" si="1"/>
        <v>104.16666666666667</v>
      </c>
      <c r="M21" s="14">
        <v>1011</v>
      </c>
      <c r="N21" s="14">
        <v>1018</v>
      </c>
      <c r="O21" s="17">
        <f t="shared" si="2"/>
        <v>99.31237721021611</v>
      </c>
    </row>
    <row r="22" spans="1:15" ht="16.5" customHeight="1" thickBot="1" thickTop="1">
      <c r="A22" s="31" t="s">
        <v>23</v>
      </c>
      <c r="B22" s="30">
        <f>SUM(B8:B21)</f>
        <v>293</v>
      </c>
      <c r="C22" s="30">
        <f aca="true" t="shared" si="3" ref="C22:N22">SUM(C8:C21)</f>
        <v>23</v>
      </c>
      <c r="D22" s="30">
        <f t="shared" si="3"/>
        <v>1694</v>
      </c>
      <c r="E22" s="30">
        <f t="shared" si="3"/>
        <v>342</v>
      </c>
      <c r="F22" s="30">
        <f t="shared" si="3"/>
        <v>2212</v>
      </c>
      <c r="G22" s="30">
        <f t="shared" si="3"/>
        <v>0</v>
      </c>
      <c r="H22" s="30">
        <f t="shared" si="3"/>
        <v>115</v>
      </c>
      <c r="I22" s="30">
        <f t="shared" si="3"/>
        <v>19</v>
      </c>
      <c r="J22" s="30">
        <f t="shared" si="3"/>
        <v>4698</v>
      </c>
      <c r="K22" s="16">
        <f t="shared" si="3"/>
        <v>4931</v>
      </c>
      <c r="L22" s="17">
        <f t="shared" si="1"/>
        <v>95.2747921314135</v>
      </c>
      <c r="M22" s="14">
        <f t="shared" si="3"/>
        <v>18217</v>
      </c>
      <c r="N22" s="14">
        <f t="shared" si="3"/>
        <v>18618</v>
      </c>
      <c r="O22" s="17">
        <f t="shared" si="2"/>
        <v>97.84617037275754</v>
      </c>
    </row>
    <row r="23" spans="1:10" ht="16.5" customHeight="1" thickTop="1">
      <c r="A23" s="21" t="s">
        <v>24</v>
      </c>
      <c r="B23" s="12">
        <v>272</v>
      </c>
      <c r="C23" s="12">
        <v>216</v>
      </c>
      <c r="D23" s="12">
        <v>1563</v>
      </c>
      <c r="E23" s="12">
        <v>366</v>
      </c>
      <c r="F23" s="12">
        <v>2345</v>
      </c>
      <c r="G23" s="12">
        <v>1</v>
      </c>
      <c r="H23" s="12">
        <v>141</v>
      </c>
      <c r="I23" s="12">
        <v>27</v>
      </c>
      <c r="J23" s="12">
        <f>SUM(B23:I23)</f>
        <v>4931</v>
      </c>
    </row>
    <row r="24" spans="1:10" ht="16.5" customHeight="1">
      <c r="A24" s="22" t="s">
        <v>25</v>
      </c>
      <c r="B24" s="23">
        <f>B22/B23*100</f>
        <v>107.72058823529412</v>
      </c>
      <c r="C24" s="23">
        <f aca="true" t="shared" si="4" ref="C24:I24">C22/C23*100</f>
        <v>10.648148148148149</v>
      </c>
      <c r="D24" s="23">
        <f t="shared" si="4"/>
        <v>108.38131797824697</v>
      </c>
      <c r="E24" s="23">
        <f t="shared" si="4"/>
        <v>93.44262295081968</v>
      </c>
      <c r="F24" s="23">
        <f t="shared" si="4"/>
        <v>94.32835820895522</v>
      </c>
      <c r="G24" s="23">
        <f t="shared" si="4"/>
        <v>0</v>
      </c>
      <c r="H24" s="23">
        <f t="shared" si="4"/>
        <v>81.56028368794325</v>
      </c>
      <c r="I24" s="23">
        <f t="shared" si="4"/>
        <v>70.37037037037037</v>
      </c>
      <c r="J24" s="23">
        <f>J22/J23*100</f>
        <v>95.2747921314135</v>
      </c>
    </row>
    <row r="25" spans="1:10" ht="16.5" customHeight="1">
      <c r="A25" s="9" t="s">
        <v>26</v>
      </c>
      <c r="B25" s="24">
        <v>333</v>
      </c>
      <c r="C25" s="24">
        <v>24</v>
      </c>
      <c r="D25" s="24">
        <v>2397</v>
      </c>
      <c r="E25" s="24">
        <v>427</v>
      </c>
      <c r="F25" s="24">
        <v>3430</v>
      </c>
      <c r="G25" s="24"/>
      <c r="H25" s="24">
        <v>152</v>
      </c>
      <c r="I25" s="24">
        <v>25</v>
      </c>
      <c r="J25" s="24">
        <f>SUM(B25:I25)</f>
        <v>6788</v>
      </c>
    </row>
    <row r="26" spans="1:10" ht="16.5" customHeight="1">
      <c r="A26" s="22" t="s">
        <v>27</v>
      </c>
      <c r="B26" s="1">
        <f>B22/B25*100</f>
        <v>87.98798798798799</v>
      </c>
      <c r="C26" s="1">
        <f aca="true" t="shared" si="5" ref="C26:J26">C22/C25*100</f>
        <v>95.83333333333334</v>
      </c>
      <c r="D26" s="1">
        <f t="shared" si="5"/>
        <v>70.67167292448895</v>
      </c>
      <c r="E26" s="1">
        <f t="shared" si="5"/>
        <v>80.09367681498829</v>
      </c>
      <c r="F26" s="1">
        <f t="shared" si="5"/>
        <v>64.48979591836735</v>
      </c>
      <c r="G26" s="1"/>
      <c r="H26" s="1">
        <f t="shared" si="5"/>
        <v>75.6578947368421</v>
      </c>
      <c r="I26" s="1">
        <f t="shared" si="5"/>
        <v>76</v>
      </c>
      <c r="J26" s="1">
        <f t="shared" si="5"/>
        <v>69.21037124337064</v>
      </c>
    </row>
    <row r="27" spans="1:10" ht="16.5" customHeight="1">
      <c r="A27" s="25" t="s">
        <v>28</v>
      </c>
      <c r="B27" s="24">
        <v>1006</v>
      </c>
      <c r="C27" s="24">
        <v>73</v>
      </c>
      <c r="D27" s="24">
        <v>6476</v>
      </c>
      <c r="E27" s="24">
        <v>1284</v>
      </c>
      <c r="F27" s="24">
        <v>8809</v>
      </c>
      <c r="G27" s="24"/>
      <c r="H27" s="24">
        <v>462</v>
      </c>
      <c r="I27" s="24">
        <v>107</v>
      </c>
      <c r="J27" s="24">
        <f>SUM(B27:I27)</f>
        <v>18217</v>
      </c>
    </row>
    <row r="28" spans="1:10" ht="16.5" customHeight="1">
      <c r="A28" s="10" t="s">
        <v>29</v>
      </c>
      <c r="B28" s="2">
        <v>918</v>
      </c>
      <c r="C28" s="2">
        <v>270</v>
      </c>
      <c r="D28" s="2">
        <v>6177</v>
      </c>
      <c r="E28" s="2">
        <v>1320</v>
      </c>
      <c r="F28" s="2">
        <v>9315</v>
      </c>
      <c r="G28" s="2">
        <v>1</v>
      </c>
      <c r="H28" s="2">
        <v>525</v>
      </c>
      <c r="I28" s="2">
        <v>92</v>
      </c>
      <c r="J28" s="2">
        <f>SUM(B28:I28)</f>
        <v>18618</v>
      </c>
    </row>
    <row r="29" spans="1:10" ht="16.5" customHeight="1">
      <c r="A29" s="22" t="s">
        <v>30</v>
      </c>
      <c r="B29" s="1">
        <f>B27/B28*100</f>
        <v>109.58605664488017</v>
      </c>
      <c r="C29" s="1">
        <f aca="true" t="shared" si="6" ref="C29:J29">C27/C28*100</f>
        <v>27.037037037037038</v>
      </c>
      <c r="D29" s="1">
        <f t="shared" si="6"/>
        <v>104.84053747774</v>
      </c>
      <c r="E29" s="1">
        <f t="shared" si="6"/>
        <v>97.27272727272728</v>
      </c>
      <c r="F29" s="1">
        <f t="shared" si="6"/>
        <v>94.5679012345679</v>
      </c>
      <c r="G29" s="1">
        <f t="shared" si="6"/>
        <v>0</v>
      </c>
      <c r="H29" s="1">
        <f t="shared" si="6"/>
        <v>88</v>
      </c>
      <c r="I29" s="1">
        <f t="shared" si="6"/>
        <v>116.30434782608697</v>
      </c>
      <c r="J29" s="1">
        <f t="shared" si="6"/>
        <v>97.84617037275754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3" t="s">
        <v>51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6:9" ht="13.5">
      <c r="F2" s="34" t="s">
        <v>52</v>
      </c>
      <c r="G2" s="34"/>
      <c r="H2" s="34"/>
      <c r="I2" s="34"/>
    </row>
    <row r="3" spans="1:2" ht="13.5">
      <c r="A3" s="32" t="s">
        <v>58</v>
      </c>
      <c r="B3" s="32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49</v>
      </c>
      <c r="B5" s="3" t="s">
        <v>44</v>
      </c>
      <c r="C5" s="38" t="s">
        <v>46</v>
      </c>
      <c r="D5" s="9" t="s">
        <v>44</v>
      </c>
      <c r="E5" s="9" t="s">
        <v>2</v>
      </c>
      <c r="F5" s="9" t="s">
        <v>48</v>
      </c>
      <c r="G5" s="9" t="s">
        <v>4</v>
      </c>
      <c r="H5" s="9" t="s">
        <v>42</v>
      </c>
      <c r="I5" s="4" t="s">
        <v>43</v>
      </c>
      <c r="J5" s="40" t="s">
        <v>7</v>
      </c>
      <c r="K5" s="36" t="s">
        <v>8</v>
      </c>
      <c r="L5" s="37"/>
      <c r="M5" s="37" t="s">
        <v>10</v>
      </c>
      <c r="N5" s="37"/>
      <c r="O5" s="37"/>
    </row>
    <row r="6" spans="1:15" ht="15" thickBot="1" thickTop="1">
      <c r="A6" s="27"/>
      <c r="B6" s="5" t="s">
        <v>45</v>
      </c>
      <c r="C6" s="39"/>
      <c r="D6" s="10" t="s">
        <v>47</v>
      </c>
      <c r="E6" s="10" t="s">
        <v>41</v>
      </c>
      <c r="F6" s="10" t="s">
        <v>47</v>
      </c>
      <c r="G6" s="10" t="s">
        <v>41</v>
      </c>
      <c r="H6" s="10" t="s">
        <v>5</v>
      </c>
      <c r="I6" s="6" t="s">
        <v>6</v>
      </c>
      <c r="J6" s="40"/>
      <c r="K6" s="36" t="s">
        <v>9</v>
      </c>
      <c r="L6" s="37" t="s">
        <v>31</v>
      </c>
      <c r="M6" s="37" t="s">
        <v>11</v>
      </c>
      <c r="N6" s="37" t="s">
        <v>12</v>
      </c>
      <c r="O6" s="37" t="s">
        <v>32</v>
      </c>
    </row>
    <row r="7" spans="1:15" ht="15" thickBot="1" thickTop="1">
      <c r="A7" s="28" t="s">
        <v>50</v>
      </c>
      <c r="B7" s="7" t="s">
        <v>33</v>
      </c>
      <c r="C7" s="11" t="s">
        <v>0</v>
      </c>
      <c r="D7" s="11" t="s">
        <v>1</v>
      </c>
      <c r="E7" s="11" t="s">
        <v>3</v>
      </c>
      <c r="F7" s="11" t="s">
        <v>34</v>
      </c>
      <c r="G7" s="11" t="s">
        <v>35</v>
      </c>
      <c r="H7" s="11" t="s">
        <v>36</v>
      </c>
      <c r="I7" s="8" t="s">
        <v>37</v>
      </c>
      <c r="J7" s="40"/>
      <c r="K7" s="36"/>
      <c r="L7" s="37"/>
      <c r="M7" s="37"/>
      <c r="N7" s="37"/>
      <c r="O7" s="37"/>
    </row>
    <row r="8" spans="1:15" ht="16.5" customHeight="1" thickBot="1" thickTop="1">
      <c r="A8" s="13" t="s">
        <v>13</v>
      </c>
      <c r="B8" s="14"/>
      <c r="C8" s="14"/>
      <c r="D8" s="14">
        <v>1</v>
      </c>
      <c r="E8" s="14"/>
      <c r="F8" s="14">
        <v>29</v>
      </c>
      <c r="G8" s="14"/>
      <c r="H8" s="14"/>
      <c r="I8" s="15"/>
      <c r="J8" s="30">
        <f>SUM(B8:I8)</f>
        <v>30</v>
      </c>
      <c r="K8" s="16">
        <v>29</v>
      </c>
      <c r="L8" s="17">
        <f>J8/K8*100</f>
        <v>103.44827586206897</v>
      </c>
      <c r="M8" s="14">
        <v>188</v>
      </c>
      <c r="N8" s="14">
        <v>160</v>
      </c>
      <c r="O8" s="17">
        <f>M8/N8*100</f>
        <v>117.5</v>
      </c>
    </row>
    <row r="9" spans="1:15" ht="16.5" customHeight="1" thickBot="1" thickTop="1">
      <c r="A9" s="13" t="s">
        <v>14</v>
      </c>
      <c r="B9" s="14"/>
      <c r="C9" s="14"/>
      <c r="D9" s="14">
        <v>106</v>
      </c>
      <c r="E9" s="14"/>
      <c r="F9" s="14">
        <v>99</v>
      </c>
      <c r="G9" s="14"/>
      <c r="H9" s="14"/>
      <c r="I9" s="15"/>
      <c r="J9" s="30">
        <f aca="true" t="shared" si="0" ref="J9:J21">SUM(B9:I9)</f>
        <v>205</v>
      </c>
      <c r="K9" s="16">
        <v>229</v>
      </c>
      <c r="L9" s="17">
        <f aca="true" t="shared" si="1" ref="L9:L22">J9/K9*100</f>
        <v>89.51965065502183</v>
      </c>
      <c r="M9" s="14">
        <v>1111</v>
      </c>
      <c r="N9" s="14">
        <v>1207</v>
      </c>
      <c r="O9" s="17">
        <f aca="true" t="shared" si="2" ref="O9:O22">M9/N9*100</f>
        <v>92.04639602319801</v>
      </c>
    </row>
    <row r="10" spans="1:15" ht="16.5" customHeight="1" thickBot="1" thickTop="1">
      <c r="A10" s="13" t="s">
        <v>15</v>
      </c>
      <c r="B10" s="14">
        <v>45</v>
      </c>
      <c r="C10" s="14">
        <v>18</v>
      </c>
      <c r="D10" s="14"/>
      <c r="E10" s="14">
        <v>1</v>
      </c>
      <c r="F10" s="14"/>
      <c r="G10" s="14"/>
      <c r="H10" s="14">
        <v>10</v>
      </c>
      <c r="I10" s="15"/>
      <c r="J10" s="30">
        <f t="shared" si="0"/>
        <v>74</v>
      </c>
      <c r="K10" s="16">
        <v>56</v>
      </c>
      <c r="L10" s="17">
        <f t="shared" si="1"/>
        <v>132.14285714285714</v>
      </c>
      <c r="M10" s="14">
        <v>291</v>
      </c>
      <c r="N10" s="14">
        <v>319</v>
      </c>
      <c r="O10" s="17">
        <f t="shared" si="2"/>
        <v>91.22257053291536</v>
      </c>
    </row>
    <row r="11" spans="1:15" ht="16.5" customHeight="1" thickBot="1" thickTop="1">
      <c r="A11" s="13" t="s">
        <v>16</v>
      </c>
      <c r="B11" s="14"/>
      <c r="C11" s="14"/>
      <c r="D11" s="14">
        <v>229</v>
      </c>
      <c r="E11" s="14">
        <v>7</v>
      </c>
      <c r="F11" s="14">
        <v>346</v>
      </c>
      <c r="G11" s="14"/>
      <c r="H11" s="14"/>
      <c r="I11" s="15"/>
      <c r="J11" s="30">
        <f t="shared" si="0"/>
        <v>582</v>
      </c>
      <c r="K11" s="16">
        <v>628</v>
      </c>
      <c r="L11" s="17">
        <f t="shared" si="1"/>
        <v>92.67515923566879</v>
      </c>
      <c r="M11" s="14">
        <v>3194</v>
      </c>
      <c r="N11" s="14">
        <v>3284</v>
      </c>
      <c r="O11" s="17">
        <f t="shared" si="2"/>
        <v>97.25943970767356</v>
      </c>
    </row>
    <row r="12" spans="1:15" ht="16.5" customHeight="1" thickBot="1" thickTop="1">
      <c r="A12" s="13" t="s">
        <v>38</v>
      </c>
      <c r="B12" s="14">
        <v>38</v>
      </c>
      <c r="C12" s="14">
        <v>2</v>
      </c>
      <c r="D12" s="14">
        <v>10</v>
      </c>
      <c r="E12" s="14">
        <v>47</v>
      </c>
      <c r="F12" s="14">
        <v>1</v>
      </c>
      <c r="G12" s="14"/>
      <c r="H12" s="14">
        <v>21</v>
      </c>
      <c r="I12" s="15"/>
      <c r="J12" s="30">
        <f t="shared" si="0"/>
        <v>119</v>
      </c>
      <c r="K12" s="16">
        <v>190</v>
      </c>
      <c r="L12" s="17">
        <f t="shared" si="1"/>
        <v>62.63157894736842</v>
      </c>
      <c r="M12" s="14">
        <v>663</v>
      </c>
      <c r="N12" s="14">
        <v>913</v>
      </c>
      <c r="O12" s="17">
        <f t="shared" si="2"/>
        <v>72.61774370208104</v>
      </c>
    </row>
    <row r="13" spans="1:15" ht="16.5" customHeight="1" thickBot="1" thickTop="1">
      <c r="A13" s="13" t="s">
        <v>39</v>
      </c>
      <c r="B13" s="14">
        <v>2</v>
      </c>
      <c r="C13" s="14"/>
      <c r="D13" s="14">
        <v>43</v>
      </c>
      <c r="E13" s="14">
        <v>23</v>
      </c>
      <c r="F13" s="14">
        <v>54</v>
      </c>
      <c r="G13" s="14"/>
      <c r="H13" s="14">
        <v>1</v>
      </c>
      <c r="I13" s="15"/>
      <c r="J13" s="30">
        <f t="shared" si="0"/>
        <v>123</v>
      </c>
      <c r="K13" s="16">
        <v>146</v>
      </c>
      <c r="L13" s="17">
        <f t="shared" si="1"/>
        <v>84.24657534246576</v>
      </c>
      <c r="M13" s="14">
        <v>668</v>
      </c>
      <c r="N13" s="14">
        <v>730</v>
      </c>
      <c r="O13" s="17">
        <f t="shared" si="2"/>
        <v>91.5068493150685</v>
      </c>
    </row>
    <row r="14" spans="1:15" ht="16.5" customHeight="1" thickBot="1" thickTop="1">
      <c r="A14" s="13" t="s">
        <v>17</v>
      </c>
      <c r="B14" s="14">
        <v>4</v>
      </c>
      <c r="C14" s="14"/>
      <c r="D14" s="14">
        <v>124</v>
      </c>
      <c r="E14" s="14">
        <v>14</v>
      </c>
      <c r="F14" s="14">
        <v>92</v>
      </c>
      <c r="G14" s="14"/>
      <c r="H14" s="14">
        <v>1</v>
      </c>
      <c r="I14" s="15">
        <v>1</v>
      </c>
      <c r="J14" s="30">
        <f t="shared" si="0"/>
        <v>236</v>
      </c>
      <c r="K14" s="16">
        <v>265</v>
      </c>
      <c r="L14" s="17">
        <f t="shared" si="1"/>
        <v>89.05660377358491</v>
      </c>
      <c r="M14" s="14">
        <v>1347</v>
      </c>
      <c r="N14" s="14">
        <v>1493</v>
      </c>
      <c r="O14" s="17">
        <f t="shared" si="2"/>
        <v>90.22103148024112</v>
      </c>
    </row>
    <row r="15" spans="1:15" ht="16.5" customHeight="1" thickBot="1" thickTop="1">
      <c r="A15" s="13" t="s">
        <v>18</v>
      </c>
      <c r="B15" s="14">
        <v>60</v>
      </c>
      <c r="C15" s="14">
        <v>12</v>
      </c>
      <c r="D15" s="14"/>
      <c r="E15" s="14">
        <v>32</v>
      </c>
      <c r="F15" s="14"/>
      <c r="G15" s="14"/>
      <c r="H15" s="14">
        <v>16</v>
      </c>
      <c r="I15" s="15"/>
      <c r="J15" s="30">
        <f t="shared" si="0"/>
        <v>120</v>
      </c>
      <c r="K15" s="16">
        <v>119</v>
      </c>
      <c r="L15" s="17">
        <f t="shared" si="1"/>
        <v>100.84033613445378</v>
      </c>
      <c r="M15" s="14">
        <v>594</v>
      </c>
      <c r="N15" s="14">
        <v>625</v>
      </c>
      <c r="O15" s="17">
        <f t="shared" si="2"/>
        <v>95.04</v>
      </c>
    </row>
    <row r="16" spans="1:15" ht="16.5" customHeight="1" thickBot="1" thickTop="1">
      <c r="A16" s="13" t="s">
        <v>19</v>
      </c>
      <c r="B16" s="14">
        <v>10</v>
      </c>
      <c r="C16" s="14"/>
      <c r="D16" s="14">
        <v>243</v>
      </c>
      <c r="E16" s="14">
        <v>61</v>
      </c>
      <c r="F16" s="14">
        <v>388</v>
      </c>
      <c r="G16" s="14"/>
      <c r="H16" s="14">
        <v>5</v>
      </c>
      <c r="I16" s="15"/>
      <c r="J16" s="30">
        <f t="shared" si="0"/>
        <v>707</v>
      </c>
      <c r="K16" s="16">
        <v>825</v>
      </c>
      <c r="L16" s="17">
        <f t="shared" si="1"/>
        <v>85.69696969696969</v>
      </c>
      <c r="M16" s="14">
        <v>4022</v>
      </c>
      <c r="N16" s="14">
        <v>4213</v>
      </c>
      <c r="O16" s="17">
        <f t="shared" si="2"/>
        <v>95.46641348207928</v>
      </c>
    </row>
    <row r="17" spans="1:15" ht="16.5" customHeight="1" thickBot="1" thickTop="1">
      <c r="A17" s="13" t="s">
        <v>20</v>
      </c>
      <c r="B17" s="14">
        <v>21</v>
      </c>
      <c r="C17" s="14"/>
      <c r="D17" s="14"/>
      <c r="E17" s="14"/>
      <c r="F17" s="14"/>
      <c r="G17" s="14"/>
      <c r="H17" s="14">
        <v>7</v>
      </c>
      <c r="I17" s="15"/>
      <c r="J17" s="30">
        <f t="shared" si="0"/>
        <v>28</v>
      </c>
      <c r="K17" s="16">
        <v>35</v>
      </c>
      <c r="L17" s="17">
        <f t="shared" si="1"/>
        <v>80</v>
      </c>
      <c r="M17" s="14">
        <v>168</v>
      </c>
      <c r="N17" s="14">
        <v>174</v>
      </c>
      <c r="O17" s="17">
        <f t="shared" si="2"/>
        <v>96.55172413793103</v>
      </c>
    </row>
    <row r="18" spans="1:15" ht="16.5" customHeight="1" thickBot="1" thickTop="1">
      <c r="A18" s="13" t="s">
        <v>53</v>
      </c>
      <c r="B18" s="14"/>
      <c r="C18" s="14"/>
      <c r="D18" s="14">
        <v>7</v>
      </c>
      <c r="E18" s="14"/>
      <c r="F18" s="14">
        <v>79</v>
      </c>
      <c r="G18" s="14"/>
      <c r="H18" s="14"/>
      <c r="I18" s="15"/>
      <c r="J18" s="30">
        <f t="shared" si="0"/>
        <v>86</v>
      </c>
      <c r="K18" s="16">
        <v>104</v>
      </c>
      <c r="L18" s="17">
        <f t="shared" si="1"/>
        <v>82.6923076923077</v>
      </c>
      <c r="M18" s="14">
        <v>597</v>
      </c>
      <c r="N18" s="14">
        <v>501</v>
      </c>
      <c r="O18" s="17">
        <f t="shared" si="2"/>
        <v>119.16167664670658</v>
      </c>
    </row>
    <row r="19" spans="1:15" ht="16.5" customHeight="1" thickBot="1" thickTop="1">
      <c r="A19" s="13" t="s">
        <v>40</v>
      </c>
      <c r="B19" s="14">
        <v>37</v>
      </c>
      <c r="C19" s="14">
        <v>7</v>
      </c>
      <c r="D19" s="14">
        <v>484</v>
      </c>
      <c r="E19" s="14">
        <v>112</v>
      </c>
      <c r="F19" s="14">
        <v>802</v>
      </c>
      <c r="G19" s="14"/>
      <c r="H19" s="14">
        <v>19</v>
      </c>
      <c r="I19" s="15"/>
      <c r="J19" s="30">
        <f t="shared" si="0"/>
        <v>1461</v>
      </c>
      <c r="K19" s="16">
        <v>1593</v>
      </c>
      <c r="L19" s="17">
        <f t="shared" si="1"/>
        <v>91.71374764595103</v>
      </c>
      <c r="M19" s="14">
        <v>8005</v>
      </c>
      <c r="N19" s="14">
        <v>8083</v>
      </c>
      <c r="O19" s="17">
        <f t="shared" si="2"/>
        <v>99.03501175306198</v>
      </c>
    </row>
    <row r="20" spans="1:15" ht="16.5" customHeight="1" thickBot="1" thickTop="1">
      <c r="A20" s="13" t="s">
        <v>21</v>
      </c>
      <c r="B20" s="14">
        <v>9</v>
      </c>
      <c r="C20" s="14"/>
      <c r="D20" s="14"/>
      <c r="E20" s="14"/>
      <c r="F20" s="14"/>
      <c r="G20" s="14"/>
      <c r="H20" s="14">
        <v>15</v>
      </c>
      <c r="I20" s="15">
        <v>20</v>
      </c>
      <c r="J20" s="30">
        <f t="shared" si="0"/>
        <v>44</v>
      </c>
      <c r="K20" s="16">
        <v>29</v>
      </c>
      <c r="L20" s="17">
        <f t="shared" si="1"/>
        <v>151.72413793103448</v>
      </c>
      <c r="M20" s="14">
        <v>173</v>
      </c>
      <c r="N20" s="14">
        <v>146</v>
      </c>
      <c r="O20" s="17">
        <f t="shared" si="2"/>
        <v>118.49315068493152</v>
      </c>
    </row>
    <row r="21" spans="1:15" ht="16.5" customHeight="1" thickBot="1" thickTop="1">
      <c r="A21" s="18" t="s">
        <v>22</v>
      </c>
      <c r="B21" s="19">
        <v>11</v>
      </c>
      <c r="C21" s="19"/>
      <c r="D21" s="19">
        <v>138</v>
      </c>
      <c r="E21" s="19">
        <v>1</v>
      </c>
      <c r="F21" s="19">
        <v>37</v>
      </c>
      <c r="G21" s="19"/>
      <c r="H21" s="19">
        <v>7</v>
      </c>
      <c r="I21" s="20"/>
      <c r="J21" s="30">
        <f t="shared" si="0"/>
        <v>194</v>
      </c>
      <c r="K21" s="16">
        <v>259</v>
      </c>
      <c r="L21" s="17">
        <f t="shared" si="1"/>
        <v>74.9034749034749</v>
      </c>
      <c r="M21" s="14">
        <v>1205</v>
      </c>
      <c r="N21" s="14">
        <v>1277</v>
      </c>
      <c r="O21" s="17">
        <f t="shared" si="2"/>
        <v>94.36178543461237</v>
      </c>
    </row>
    <row r="22" spans="1:15" ht="16.5" customHeight="1" thickBot="1" thickTop="1">
      <c r="A22" s="31" t="s">
        <v>23</v>
      </c>
      <c r="B22" s="30">
        <f>SUM(B8:B21)</f>
        <v>237</v>
      </c>
      <c r="C22" s="30">
        <f aca="true" t="shared" si="3" ref="C22:N22">SUM(C8:C21)</f>
        <v>39</v>
      </c>
      <c r="D22" s="30">
        <f t="shared" si="3"/>
        <v>1385</v>
      </c>
      <c r="E22" s="30">
        <f t="shared" si="3"/>
        <v>298</v>
      </c>
      <c r="F22" s="30">
        <f t="shared" si="3"/>
        <v>1927</v>
      </c>
      <c r="G22" s="30">
        <f t="shared" si="3"/>
        <v>0</v>
      </c>
      <c r="H22" s="30">
        <f t="shared" si="3"/>
        <v>102</v>
      </c>
      <c r="I22" s="30">
        <f t="shared" si="3"/>
        <v>21</v>
      </c>
      <c r="J22" s="30">
        <f t="shared" si="3"/>
        <v>4009</v>
      </c>
      <c r="K22" s="16">
        <f t="shared" si="3"/>
        <v>4507</v>
      </c>
      <c r="L22" s="17">
        <f t="shared" si="1"/>
        <v>88.95052141113823</v>
      </c>
      <c r="M22" s="14">
        <f t="shared" si="3"/>
        <v>22226</v>
      </c>
      <c r="N22" s="14">
        <f t="shared" si="3"/>
        <v>23125</v>
      </c>
      <c r="O22" s="17">
        <f t="shared" si="2"/>
        <v>96.11243243243244</v>
      </c>
    </row>
    <row r="23" spans="1:10" ht="16.5" customHeight="1" thickTop="1">
      <c r="A23" s="21" t="s">
        <v>24</v>
      </c>
      <c r="B23" s="12">
        <v>237</v>
      </c>
      <c r="C23" s="12">
        <v>17</v>
      </c>
      <c r="D23" s="12">
        <v>1485</v>
      </c>
      <c r="E23" s="12">
        <v>364</v>
      </c>
      <c r="F23" s="12">
        <v>2208</v>
      </c>
      <c r="G23" s="12"/>
      <c r="H23" s="12">
        <v>166</v>
      </c>
      <c r="I23" s="12">
        <v>30</v>
      </c>
      <c r="J23" s="12">
        <f>SUM(B23:I23)</f>
        <v>4507</v>
      </c>
    </row>
    <row r="24" spans="1:10" ht="16.5" customHeight="1">
      <c r="A24" s="22" t="s">
        <v>25</v>
      </c>
      <c r="B24" s="23">
        <f>B22/B23*100</f>
        <v>100</v>
      </c>
      <c r="C24" s="23">
        <f aca="true" t="shared" si="4" ref="C24:I24">C22/C23*100</f>
        <v>229.41176470588235</v>
      </c>
      <c r="D24" s="23">
        <f t="shared" si="4"/>
        <v>93.26599326599326</v>
      </c>
      <c r="E24" s="23">
        <f t="shared" si="4"/>
        <v>81.86813186813187</v>
      </c>
      <c r="F24" s="23">
        <f t="shared" si="4"/>
        <v>87.27355072463769</v>
      </c>
      <c r="G24" s="23"/>
      <c r="H24" s="23">
        <f t="shared" si="4"/>
        <v>61.44578313253012</v>
      </c>
      <c r="I24" s="23">
        <f t="shared" si="4"/>
        <v>70</v>
      </c>
      <c r="J24" s="23">
        <f>J22/J23*100</f>
        <v>88.95052141113823</v>
      </c>
    </row>
    <row r="25" spans="1:10" ht="16.5" customHeight="1">
      <c r="A25" s="9" t="s">
        <v>26</v>
      </c>
      <c r="B25" s="24">
        <v>293</v>
      </c>
      <c r="C25" s="24">
        <v>23</v>
      </c>
      <c r="D25" s="24">
        <v>1694</v>
      </c>
      <c r="E25" s="24">
        <v>342</v>
      </c>
      <c r="F25" s="24">
        <v>2212</v>
      </c>
      <c r="G25" s="24"/>
      <c r="H25" s="24">
        <v>115</v>
      </c>
      <c r="I25" s="24">
        <v>19</v>
      </c>
      <c r="J25" s="24">
        <f>SUM(B25:I25)</f>
        <v>4698</v>
      </c>
    </row>
    <row r="26" spans="1:10" ht="16.5" customHeight="1">
      <c r="A26" s="22" t="s">
        <v>27</v>
      </c>
      <c r="B26" s="1">
        <f>B22/B25*100</f>
        <v>80.88737201365188</v>
      </c>
      <c r="C26" s="1">
        <f aca="true" t="shared" si="5" ref="C26:J26">C22/C25*100</f>
        <v>169.56521739130434</v>
      </c>
      <c r="D26" s="1">
        <f t="shared" si="5"/>
        <v>81.75914994096813</v>
      </c>
      <c r="E26" s="1">
        <f t="shared" si="5"/>
        <v>87.13450292397661</v>
      </c>
      <c r="F26" s="1">
        <f t="shared" si="5"/>
        <v>87.11573236889693</v>
      </c>
      <c r="G26" s="1"/>
      <c r="H26" s="1">
        <f t="shared" si="5"/>
        <v>88.69565217391305</v>
      </c>
      <c r="I26" s="1">
        <f t="shared" si="5"/>
        <v>110.5263157894737</v>
      </c>
      <c r="J26" s="1">
        <f t="shared" si="5"/>
        <v>85.33418475947212</v>
      </c>
    </row>
    <row r="27" spans="1:10" ht="16.5" customHeight="1">
      <c r="A27" s="25" t="s">
        <v>28</v>
      </c>
      <c r="B27" s="24">
        <v>1243</v>
      </c>
      <c r="C27" s="24">
        <v>112</v>
      </c>
      <c r="D27" s="24">
        <v>7861</v>
      </c>
      <c r="E27" s="24">
        <v>1582</v>
      </c>
      <c r="F27" s="24">
        <v>10736</v>
      </c>
      <c r="G27" s="24"/>
      <c r="H27" s="24">
        <v>564</v>
      </c>
      <c r="I27" s="24">
        <v>128</v>
      </c>
      <c r="J27" s="24">
        <f>SUM(B27:I27)</f>
        <v>22226</v>
      </c>
    </row>
    <row r="28" spans="1:10" ht="16.5" customHeight="1">
      <c r="A28" s="10" t="s">
        <v>29</v>
      </c>
      <c r="B28" s="2">
        <v>1155</v>
      </c>
      <c r="C28" s="2">
        <v>287</v>
      </c>
      <c r="D28" s="2">
        <v>7662</v>
      </c>
      <c r="E28" s="2">
        <v>1684</v>
      </c>
      <c r="F28" s="2">
        <v>11523</v>
      </c>
      <c r="G28" s="2">
        <v>1</v>
      </c>
      <c r="H28" s="2">
        <v>691</v>
      </c>
      <c r="I28" s="2">
        <v>122</v>
      </c>
      <c r="J28" s="2">
        <f>SUM(B28:I28)</f>
        <v>23125</v>
      </c>
    </row>
    <row r="29" spans="1:10" ht="16.5" customHeight="1">
      <c r="A29" s="22" t="s">
        <v>30</v>
      </c>
      <c r="B29" s="1">
        <f>B27/B28*100</f>
        <v>107.61904761904762</v>
      </c>
      <c r="C29" s="1">
        <f aca="true" t="shared" si="6" ref="C29:J29">C27/C28*100</f>
        <v>39.02439024390244</v>
      </c>
      <c r="D29" s="1">
        <f t="shared" si="6"/>
        <v>102.59723309840774</v>
      </c>
      <c r="E29" s="1">
        <f t="shared" si="6"/>
        <v>93.94299287410927</v>
      </c>
      <c r="F29" s="1">
        <f t="shared" si="6"/>
        <v>93.17018137637768</v>
      </c>
      <c r="G29" s="1">
        <f t="shared" si="6"/>
        <v>0</v>
      </c>
      <c r="H29" s="1">
        <f t="shared" si="6"/>
        <v>81.62083936324169</v>
      </c>
      <c r="I29" s="1">
        <f t="shared" si="6"/>
        <v>104.91803278688525</v>
      </c>
      <c r="J29" s="1">
        <f t="shared" si="6"/>
        <v>96.11243243243244</v>
      </c>
    </row>
  </sheetData>
  <sheetProtection/>
  <mergeCells count="13">
    <mergeCell ref="M5:O5"/>
    <mergeCell ref="K6:K7"/>
    <mergeCell ref="L6:L7"/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3" t="s">
        <v>51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6:9" ht="13.5">
      <c r="F2" s="34" t="s">
        <v>52</v>
      </c>
      <c r="G2" s="34"/>
      <c r="H2" s="34"/>
      <c r="I2" s="34"/>
    </row>
    <row r="3" spans="1:2" ht="13.5">
      <c r="A3" s="32" t="s">
        <v>59</v>
      </c>
      <c r="B3" s="32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49</v>
      </c>
      <c r="B5" s="3" t="s">
        <v>44</v>
      </c>
      <c r="C5" s="38" t="s">
        <v>46</v>
      </c>
      <c r="D5" s="9" t="s">
        <v>44</v>
      </c>
      <c r="E5" s="9" t="s">
        <v>2</v>
      </c>
      <c r="F5" s="9" t="s">
        <v>48</v>
      </c>
      <c r="G5" s="9" t="s">
        <v>4</v>
      </c>
      <c r="H5" s="9" t="s">
        <v>42</v>
      </c>
      <c r="I5" s="4" t="s">
        <v>43</v>
      </c>
      <c r="J5" s="40" t="s">
        <v>7</v>
      </c>
      <c r="K5" s="36" t="s">
        <v>8</v>
      </c>
      <c r="L5" s="37"/>
      <c r="M5" s="37" t="s">
        <v>10</v>
      </c>
      <c r="N5" s="37"/>
      <c r="O5" s="37"/>
    </row>
    <row r="6" spans="1:15" ht="15" thickBot="1" thickTop="1">
      <c r="A6" s="27"/>
      <c r="B6" s="5" t="s">
        <v>45</v>
      </c>
      <c r="C6" s="39"/>
      <c r="D6" s="10" t="s">
        <v>47</v>
      </c>
      <c r="E6" s="10" t="s">
        <v>41</v>
      </c>
      <c r="F6" s="10" t="s">
        <v>47</v>
      </c>
      <c r="G6" s="10" t="s">
        <v>41</v>
      </c>
      <c r="H6" s="10" t="s">
        <v>5</v>
      </c>
      <c r="I6" s="6" t="s">
        <v>6</v>
      </c>
      <c r="J6" s="40"/>
      <c r="K6" s="36" t="s">
        <v>9</v>
      </c>
      <c r="L6" s="37" t="s">
        <v>31</v>
      </c>
      <c r="M6" s="37" t="s">
        <v>11</v>
      </c>
      <c r="N6" s="37" t="s">
        <v>12</v>
      </c>
      <c r="O6" s="37" t="s">
        <v>32</v>
      </c>
    </row>
    <row r="7" spans="1:15" ht="15" thickBot="1" thickTop="1">
      <c r="A7" s="28" t="s">
        <v>50</v>
      </c>
      <c r="B7" s="7" t="s">
        <v>33</v>
      </c>
      <c r="C7" s="11" t="s">
        <v>0</v>
      </c>
      <c r="D7" s="11" t="s">
        <v>1</v>
      </c>
      <c r="E7" s="11" t="s">
        <v>3</v>
      </c>
      <c r="F7" s="11" t="s">
        <v>34</v>
      </c>
      <c r="G7" s="11" t="s">
        <v>35</v>
      </c>
      <c r="H7" s="11" t="s">
        <v>36</v>
      </c>
      <c r="I7" s="8" t="s">
        <v>37</v>
      </c>
      <c r="J7" s="40"/>
      <c r="K7" s="36"/>
      <c r="L7" s="37"/>
      <c r="M7" s="37"/>
      <c r="N7" s="37"/>
      <c r="O7" s="37"/>
    </row>
    <row r="8" spans="1:15" ht="16.5" customHeight="1" thickBot="1" thickTop="1">
      <c r="A8" s="13" t="s">
        <v>13</v>
      </c>
      <c r="B8" s="14"/>
      <c r="C8" s="14"/>
      <c r="D8" s="14"/>
      <c r="E8" s="14"/>
      <c r="F8" s="14">
        <v>33</v>
      </c>
      <c r="G8" s="14"/>
      <c r="H8" s="14"/>
      <c r="I8" s="15"/>
      <c r="J8" s="30">
        <f>SUM(B8:I8)</f>
        <v>33</v>
      </c>
      <c r="K8" s="16">
        <v>26</v>
      </c>
      <c r="L8" s="17">
        <f>J8/K8*100</f>
        <v>126.92307692307692</v>
      </c>
      <c r="M8" s="14">
        <v>221</v>
      </c>
      <c r="N8" s="14">
        <v>186</v>
      </c>
      <c r="O8" s="17">
        <f>M8/N8*100</f>
        <v>118.81720430107528</v>
      </c>
    </row>
    <row r="9" spans="1:15" ht="16.5" customHeight="1" thickBot="1" thickTop="1">
      <c r="A9" s="13" t="s">
        <v>14</v>
      </c>
      <c r="B9" s="14"/>
      <c r="C9" s="14"/>
      <c r="D9" s="14">
        <v>91</v>
      </c>
      <c r="E9" s="14"/>
      <c r="F9" s="14">
        <v>134</v>
      </c>
      <c r="G9" s="14"/>
      <c r="H9" s="14"/>
      <c r="I9" s="15"/>
      <c r="J9" s="30">
        <f aca="true" t="shared" si="0" ref="J9:J21">SUM(B9:I9)</f>
        <v>225</v>
      </c>
      <c r="K9" s="16">
        <v>197</v>
      </c>
      <c r="L9" s="17">
        <f aca="true" t="shared" si="1" ref="L9:L22">J9/K9*100</f>
        <v>114.21319796954315</v>
      </c>
      <c r="M9" s="14">
        <v>1336</v>
      </c>
      <c r="N9" s="14">
        <v>1404</v>
      </c>
      <c r="O9" s="17">
        <f aca="true" t="shared" si="2" ref="O9:O22">M9/N9*100</f>
        <v>95.15669515669516</v>
      </c>
    </row>
    <row r="10" spans="1:15" ht="16.5" customHeight="1" thickBot="1" thickTop="1">
      <c r="A10" s="13" t="s">
        <v>15</v>
      </c>
      <c r="B10" s="14">
        <v>60</v>
      </c>
      <c r="C10" s="14">
        <v>4</v>
      </c>
      <c r="D10" s="14"/>
      <c r="E10" s="14">
        <v>5</v>
      </c>
      <c r="F10" s="14"/>
      <c r="G10" s="14"/>
      <c r="H10" s="14">
        <v>9</v>
      </c>
      <c r="I10" s="15"/>
      <c r="J10" s="30">
        <f t="shared" si="0"/>
        <v>78</v>
      </c>
      <c r="K10" s="16">
        <v>46</v>
      </c>
      <c r="L10" s="17">
        <f t="shared" si="1"/>
        <v>169.56521739130434</v>
      </c>
      <c r="M10" s="14">
        <v>369</v>
      </c>
      <c r="N10" s="14">
        <v>365</v>
      </c>
      <c r="O10" s="17">
        <f t="shared" si="2"/>
        <v>101.0958904109589</v>
      </c>
    </row>
    <row r="11" spans="1:15" ht="16.5" customHeight="1" thickBot="1" thickTop="1">
      <c r="A11" s="13" t="s">
        <v>16</v>
      </c>
      <c r="B11" s="14">
        <v>1</v>
      </c>
      <c r="C11" s="14"/>
      <c r="D11" s="14">
        <v>276</v>
      </c>
      <c r="E11" s="14">
        <v>5</v>
      </c>
      <c r="F11" s="14">
        <v>392</v>
      </c>
      <c r="G11" s="14"/>
      <c r="H11" s="14"/>
      <c r="I11" s="15"/>
      <c r="J11" s="30">
        <f t="shared" si="0"/>
        <v>674</v>
      </c>
      <c r="K11" s="16">
        <v>621</v>
      </c>
      <c r="L11" s="17">
        <f t="shared" si="1"/>
        <v>108.53462157809983</v>
      </c>
      <c r="M11" s="14">
        <v>3868</v>
      </c>
      <c r="N11" s="14">
        <v>3905</v>
      </c>
      <c r="O11" s="17">
        <f t="shared" si="2"/>
        <v>99.05249679897568</v>
      </c>
    </row>
    <row r="12" spans="1:15" ht="16.5" customHeight="1" thickBot="1" thickTop="1">
      <c r="A12" s="13" t="s">
        <v>38</v>
      </c>
      <c r="B12" s="14">
        <v>60</v>
      </c>
      <c r="C12" s="14">
        <v>1</v>
      </c>
      <c r="D12" s="14">
        <v>13</v>
      </c>
      <c r="E12" s="14">
        <v>36</v>
      </c>
      <c r="F12" s="14"/>
      <c r="G12" s="14"/>
      <c r="H12" s="14">
        <v>26</v>
      </c>
      <c r="I12" s="15"/>
      <c r="J12" s="30">
        <f t="shared" si="0"/>
        <v>136</v>
      </c>
      <c r="K12" s="16">
        <v>184</v>
      </c>
      <c r="L12" s="17">
        <f t="shared" si="1"/>
        <v>73.91304347826086</v>
      </c>
      <c r="M12" s="14">
        <v>799</v>
      </c>
      <c r="N12" s="14">
        <v>1097</v>
      </c>
      <c r="O12" s="17">
        <f t="shared" si="2"/>
        <v>72.83500455788514</v>
      </c>
    </row>
    <row r="13" spans="1:15" ht="16.5" customHeight="1" thickBot="1" thickTop="1">
      <c r="A13" s="13" t="s">
        <v>39</v>
      </c>
      <c r="B13" s="14">
        <v>2</v>
      </c>
      <c r="C13" s="14"/>
      <c r="D13" s="14">
        <v>52</v>
      </c>
      <c r="E13" s="14">
        <v>13</v>
      </c>
      <c r="F13" s="14">
        <v>30</v>
      </c>
      <c r="G13" s="14"/>
      <c r="H13" s="14">
        <v>4</v>
      </c>
      <c r="I13" s="15"/>
      <c r="J13" s="30">
        <f t="shared" si="0"/>
        <v>101</v>
      </c>
      <c r="K13" s="16">
        <v>133</v>
      </c>
      <c r="L13" s="17">
        <f t="shared" si="1"/>
        <v>75.93984962406014</v>
      </c>
      <c r="M13" s="14">
        <v>769</v>
      </c>
      <c r="N13" s="14">
        <v>863</v>
      </c>
      <c r="O13" s="17">
        <f t="shared" si="2"/>
        <v>89.10776361529548</v>
      </c>
    </row>
    <row r="14" spans="1:15" ht="16.5" customHeight="1" thickBot="1" thickTop="1">
      <c r="A14" s="13" t="s">
        <v>17</v>
      </c>
      <c r="B14" s="14"/>
      <c r="C14" s="14"/>
      <c r="D14" s="14">
        <v>127</v>
      </c>
      <c r="E14" s="14">
        <v>20</v>
      </c>
      <c r="F14" s="14">
        <v>93</v>
      </c>
      <c r="G14" s="14"/>
      <c r="H14" s="14"/>
      <c r="I14" s="15">
        <v>8</v>
      </c>
      <c r="J14" s="30">
        <f t="shared" si="0"/>
        <v>248</v>
      </c>
      <c r="K14" s="16">
        <v>271</v>
      </c>
      <c r="L14" s="17">
        <f t="shared" si="1"/>
        <v>91.5129151291513</v>
      </c>
      <c r="M14" s="14">
        <v>1595</v>
      </c>
      <c r="N14" s="14">
        <v>1764</v>
      </c>
      <c r="O14" s="17">
        <f t="shared" si="2"/>
        <v>90.41950113378685</v>
      </c>
    </row>
    <row r="15" spans="1:15" ht="16.5" customHeight="1" thickBot="1" thickTop="1">
      <c r="A15" s="13" t="s">
        <v>18</v>
      </c>
      <c r="B15" s="14">
        <v>49</v>
      </c>
      <c r="C15" s="14">
        <v>9</v>
      </c>
      <c r="D15" s="14"/>
      <c r="E15" s="14">
        <v>35</v>
      </c>
      <c r="F15" s="14"/>
      <c r="G15" s="14"/>
      <c r="H15" s="14">
        <v>27</v>
      </c>
      <c r="I15" s="15"/>
      <c r="J15" s="30">
        <f t="shared" si="0"/>
        <v>120</v>
      </c>
      <c r="K15" s="16">
        <v>142</v>
      </c>
      <c r="L15" s="17">
        <f t="shared" si="1"/>
        <v>84.50704225352112</v>
      </c>
      <c r="M15" s="14">
        <v>714</v>
      </c>
      <c r="N15" s="14">
        <v>767</v>
      </c>
      <c r="O15" s="17">
        <f t="shared" si="2"/>
        <v>93.08996088657105</v>
      </c>
    </row>
    <row r="16" spans="1:15" ht="16.5" customHeight="1" thickBot="1" thickTop="1">
      <c r="A16" s="13" t="s">
        <v>19</v>
      </c>
      <c r="B16" s="14">
        <v>13</v>
      </c>
      <c r="C16" s="14">
        <v>2</v>
      </c>
      <c r="D16" s="14">
        <v>288</v>
      </c>
      <c r="E16" s="14">
        <v>123</v>
      </c>
      <c r="F16" s="14">
        <v>371</v>
      </c>
      <c r="G16" s="14"/>
      <c r="H16" s="14">
        <v>11</v>
      </c>
      <c r="I16" s="15"/>
      <c r="J16" s="30">
        <f t="shared" si="0"/>
        <v>808</v>
      </c>
      <c r="K16" s="16">
        <v>830</v>
      </c>
      <c r="L16" s="17">
        <f t="shared" si="1"/>
        <v>97.34939759036145</v>
      </c>
      <c r="M16" s="14">
        <v>4830</v>
      </c>
      <c r="N16" s="14">
        <v>5043</v>
      </c>
      <c r="O16" s="17">
        <f t="shared" si="2"/>
        <v>95.77632361689471</v>
      </c>
    </row>
    <row r="17" spans="1:15" ht="16.5" customHeight="1" thickBot="1" thickTop="1">
      <c r="A17" s="13" t="s">
        <v>20</v>
      </c>
      <c r="B17" s="14">
        <v>32</v>
      </c>
      <c r="C17" s="14"/>
      <c r="D17" s="14"/>
      <c r="E17" s="14">
        <v>1</v>
      </c>
      <c r="F17" s="14"/>
      <c r="G17" s="14"/>
      <c r="H17" s="14">
        <v>5</v>
      </c>
      <c r="I17" s="15"/>
      <c r="J17" s="30">
        <f t="shared" si="0"/>
        <v>38</v>
      </c>
      <c r="K17" s="16">
        <v>49</v>
      </c>
      <c r="L17" s="17">
        <f t="shared" si="1"/>
        <v>77.55102040816327</v>
      </c>
      <c r="M17" s="14">
        <v>206</v>
      </c>
      <c r="N17" s="14">
        <v>223</v>
      </c>
      <c r="O17" s="17">
        <f t="shared" si="2"/>
        <v>92.37668161434978</v>
      </c>
    </row>
    <row r="18" spans="1:15" ht="16.5" customHeight="1" thickBot="1" thickTop="1">
      <c r="A18" s="13" t="s">
        <v>53</v>
      </c>
      <c r="B18" s="14"/>
      <c r="C18" s="14"/>
      <c r="D18" s="14">
        <v>15</v>
      </c>
      <c r="E18" s="14"/>
      <c r="F18" s="14">
        <v>91</v>
      </c>
      <c r="G18" s="14"/>
      <c r="H18" s="14"/>
      <c r="I18" s="15"/>
      <c r="J18" s="30">
        <f t="shared" si="0"/>
        <v>106</v>
      </c>
      <c r="K18" s="16">
        <v>97</v>
      </c>
      <c r="L18" s="17">
        <f t="shared" si="1"/>
        <v>109.27835051546391</v>
      </c>
      <c r="M18" s="14">
        <v>703</v>
      </c>
      <c r="N18" s="14">
        <v>598</v>
      </c>
      <c r="O18" s="17">
        <f t="shared" si="2"/>
        <v>117.55852842809364</v>
      </c>
    </row>
    <row r="19" spans="1:15" ht="16.5" customHeight="1" thickBot="1" thickTop="1">
      <c r="A19" s="13" t="s">
        <v>40</v>
      </c>
      <c r="B19" s="14">
        <v>34</v>
      </c>
      <c r="C19" s="14">
        <v>2</v>
      </c>
      <c r="D19" s="14">
        <v>589</v>
      </c>
      <c r="E19" s="14">
        <v>148</v>
      </c>
      <c r="F19" s="14">
        <v>869</v>
      </c>
      <c r="G19" s="14"/>
      <c r="H19" s="14">
        <v>27</v>
      </c>
      <c r="I19" s="15"/>
      <c r="J19" s="30">
        <f t="shared" si="0"/>
        <v>1669</v>
      </c>
      <c r="K19" s="16">
        <v>1513</v>
      </c>
      <c r="L19" s="17">
        <f t="shared" si="1"/>
        <v>110.31064111037674</v>
      </c>
      <c r="M19" s="14">
        <v>9674</v>
      </c>
      <c r="N19" s="14">
        <v>9596</v>
      </c>
      <c r="O19" s="17">
        <f t="shared" si="2"/>
        <v>100.8128386827845</v>
      </c>
    </row>
    <row r="20" spans="1:15" ht="16.5" customHeight="1" thickBot="1" thickTop="1">
      <c r="A20" s="13" t="s">
        <v>21</v>
      </c>
      <c r="B20" s="14">
        <v>18</v>
      </c>
      <c r="C20" s="14"/>
      <c r="D20" s="14"/>
      <c r="E20" s="14"/>
      <c r="F20" s="14"/>
      <c r="G20" s="14"/>
      <c r="H20" s="14">
        <v>6</v>
      </c>
      <c r="I20" s="15">
        <v>96</v>
      </c>
      <c r="J20" s="30">
        <f t="shared" si="0"/>
        <v>120</v>
      </c>
      <c r="K20" s="16">
        <v>41</v>
      </c>
      <c r="L20" s="17">
        <f t="shared" si="1"/>
        <v>292.6829268292683</v>
      </c>
      <c r="M20" s="14">
        <v>293</v>
      </c>
      <c r="N20" s="14">
        <v>187</v>
      </c>
      <c r="O20" s="17">
        <f t="shared" si="2"/>
        <v>156.68449197860963</v>
      </c>
    </row>
    <row r="21" spans="1:15" ht="16.5" customHeight="1" thickBot="1" thickTop="1">
      <c r="A21" s="18" t="s">
        <v>22</v>
      </c>
      <c r="B21" s="19">
        <v>9</v>
      </c>
      <c r="C21" s="19"/>
      <c r="D21" s="19">
        <v>167</v>
      </c>
      <c r="E21" s="19"/>
      <c r="F21" s="19">
        <v>62</v>
      </c>
      <c r="G21" s="19"/>
      <c r="H21" s="19">
        <v>14</v>
      </c>
      <c r="I21" s="20">
        <v>1</v>
      </c>
      <c r="J21" s="30">
        <f t="shared" si="0"/>
        <v>253</v>
      </c>
      <c r="K21" s="16">
        <v>248</v>
      </c>
      <c r="L21" s="17">
        <f t="shared" si="1"/>
        <v>102.01612903225808</v>
      </c>
      <c r="M21" s="14">
        <v>1458</v>
      </c>
      <c r="N21" s="14">
        <v>1525</v>
      </c>
      <c r="O21" s="17">
        <f t="shared" si="2"/>
        <v>95.60655737704919</v>
      </c>
    </row>
    <row r="22" spans="1:15" ht="16.5" customHeight="1" thickBot="1" thickTop="1">
      <c r="A22" s="31" t="s">
        <v>23</v>
      </c>
      <c r="B22" s="30">
        <f>SUM(B8:B21)</f>
        <v>278</v>
      </c>
      <c r="C22" s="30">
        <f aca="true" t="shared" si="3" ref="C22:N22">SUM(C8:C21)</f>
        <v>18</v>
      </c>
      <c r="D22" s="30">
        <f t="shared" si="3"/>
        <v>1618</v>
      </c>
      <c r="E22" s="30">
        <f t="shared" si="3"/>
        <v>386</v>
      </c>
      <c r="F22" s="30">
        <f t="shared" si="3"/>
        <v>2075</v>
      </c>
      <c r="G22" s="30">
        <f t="shared" si="3"/>
        <v>0</v>
      </c>
      <c r="H22" s="30">
        <f t="shared" si="3"/>
        <v>129</v>
      </c>
      <c r="I22" s="30">
        <f t="shared" si="3"/>
        <v>105</v>
      </c>
      <c r="J22" s="30">
        <f t="shared" si="3"/>
        <v>4609</v>
      </c>
      <c r="K22" s="16">
        <f t="shared" si="3"/>
        <v>4398</v>
      </c>
      <c r="L22" s="17">
        <f t="shared" si="1"/>
        <v>104.79763528876762</v>
      </c>
      <c r="M22" s="14">
        <f t="shared" si="3"/>
        <v>26835</v>
      </c>
      <c r="N22" s="14">
        <f t="shared" si="3"/>
        <v>27523</v>
      </c>
      <c r="O22" s="17">
        <f t="shared" si="2"/>
        <v>97.50027249936417</v>
      </c>
    </row>
    <row r="23" spans="1:10" ht="16.5" customHeight="1" thickTop="1">
      <c r="A23" s="21" t="s">
        <v>24</v>
      </c>
      <c r="B23" s="12">
        <v>273</v>
      </c>
      <c r="C23" s="12">
        <v>27</v>
      </c>
      <c r="D23" s="12">
        <v>1514</v>
      </c>
      <c r="E23" s="12">
        <v>384</v>
      </c>
      <c r="F23" s="12">
        <v>2048</v>
      </c>
      <c r="G23" s="12">
        <v>1</v>
      </c>
      <c r="H23" s="12">
        <v>115</v>
      </c>
      <c r="I23" s="12">
        <v>36</v>
      </c>
      <c r="J23" s="12">
        <f>SUM(B23:I23)</f>
        <v>4398</v>
      </c>
    </row>
    <row r="24" spans="1:10" ht="16.5" customHeight="1">
      <c r="A24" s="22" t="s">
        <v>25</v>
      </c>
      <c r="B24" s="23">
        <f>B22/B23*100</f>
        <v>101.83150183150182</v>
      </c>
      <c r="C24" s="23">
        <f aca="true" t="shared" si="4" ref="C24:I24">C22/C23*100</f>
        <v>66.66666666666666</v>
      </c>
      <c r="D24" s="23">
        <f t="shared" si="4"/>
        <v>106.86922060766182</v>
      </c>
      <c r="E24" s="23">
        <f t="shared" si="4"/>
        <v>100.52083333333333</v>
      </c>
      <c r="F24" s="23">
        <f t="shared" si="4"/>
        <v>101.318359375</v>
      </c>
      <c r="G24" s="23">
        <f t="shared" si="4"/>
        <v>0</v>
      </c>
      <c r="H24" s="23">
        <f t="shared" si="4"/>
        <v>112.17391304347825</v>
      </c>
      <c r="I24" s="23">
        <f t="shared" si="4"/>
        <v>291.66666666666663</v>
      </c>
      <c r="J24" s="23">
        <f>J22/J23*100</f>
        <v>104.79763528876762</v>
      </c>
    </row>
    <row r="25" spans="1:10" ht="16.5" customHeight="1">
      <c r="A25" s="9" t="s">
        <v>26</v>
      </c>
      <c r="B25" s="24">
        <v>237</v>
      </c>
      <c r="C25" s="24">
        <v>39</v>
      </c>
      <c r="D25" s="24">
        <v>1385</v>
      </c>
      <c r="E25" s="24">
        <v>298</v>
      </c>
      <c r="F25" s="24">
        <v>1927</v>
      </c>
      <c r="G25" s="24"/>
      <c r="H25" s="24">
        <v>102</v>
      </c>
      <c r="I25" s="24">
        <v>21</v>
      </c>
      <c r="J25" s="24">
        <f>SUM(B25:I25)</f>
        <v>4009</v>
      </c>
    </row>
    <row r="26" spans="1:10" ht="16.5" customHeight="1">
      <c r="A26" s="22" t="s">
        <v>27</v>
      </c>
      <c r="B26" s="1">
        <f>B22/B25*100</f>
        <v>117.29957805907173</v>
      </c>
      <c r="C26" s="1">
        <f aca="true" t="shared" si="5" ref="C26:J26">C22/C25*100</f>
        <v>46.15384615384615</v>
      </c>
      <c r="D26" s="1">
        <f t="shared" si="5"/>
        <v>116.82310469314079</v>
      </c>
      <c r="E26" s="1">
        <f t="shared" si="5"/>
        <v>129.53020134228188</v>
      </c>
      <c r="F26" s="1">
        <f t="shared" si="5"/>
        <v>107.68033212247016</v>
      </c>
      <c r="G26" s="1"/>
      <c r="H26" s="1">
        <f t="shared" si="5"/>
        <v>126.47058823529412</v>
      </c>
      <c r="I26" s="1">
        <f t="shared" si="5"/>
        <v>500</v>
      </c>
      <c r="J26" s="1">
        <f t="shared" si="5"/>
        <v>114.96632576702419</v>
      </c>
    </row>
    <row r="27" spans="1:10" ht="16.5" customHeight="1">
      <c r="A27" s="25" t="s">
        <v>28</v>
      </c>
      <c r="B27" s="24">
        <v>1521</v>
      </c>
      <c r="C27" s="24">
        <v>130</v>
      </c>
      <c r="D27" s="24">
        <v>9479</v>
      </c>
      <c r="E27" s="24">
        <v>1968</v>
      </c>
      <c r="F27" s="24">
        <v>12811</v>
      </c>
      <c r="G27" s="24"/>
      <c r="H27" s="24">
        <v>693</v>
      </c>
      <c r="I27" s="24">
        <v>233</v>
      </c>
      <c r="J27" s="24">
        <f>SUM(B27:I27)</f>
        <v>26835</v>
      </c>
    </row>
    <row r="28" spans="1:10" ht="16.5" customHeight="1">
      <c r="A28" s="10" t="s">
        <v>29</v>
      </c>
      <c r="B28" s="2">
        <v>1428</v>
      </c>
      <c r="C28" s="2">
        <v>314</v>
      </c>
      <c r="D28" s="2">
        <v>9176</v>
      </c>
      <c r="E28" s="2">
        <v>2068</v>
      </c>
      <c r="F28" s="2">
        <v>13571</v>
      </c>
      <c r="G28" s="2">
        <v>2</v>
      </c>
      <c r="H28" s="2">
        <v>806</v>
      </c>
      <c r="I28" s="2">
        <v>158</v>
      </c>
      <c r="J28" s="2">
        <f>SUM(B28:I28)</f>
        <v>27523</v>
      </c>
    </row>
    <row r="29" spans="1:10" ht="16.5" customHeight="1">
      <c r="A29" s="22" t="s">
        <v>30</v>
      </c>
      <c r="B29" s="1">
        <f>B27/B28*100</f>
        <v>106.5126050420168</v>
      </c>
      <c r="C29" s="1">
        <f aca="true" t="shared" si="6" ref="C29:J29">C27/C28*100</f>
        <v>41.40127388535032</v>
      </c>
      <c r="D29" s="1">
        <f t="shared" si="6"/>
        <v>103.30209241499564</v>
      </c>
      <c r="E29" s="1">
        <f t="shared" si="6"/>
        <v>95.16441005802709</v>
      </c>
      <c r="F29" s="1">
        <f t="shared" si="6"/>
        <v>94.39982315231006</v>
      </c>
      <c r="G29" s="1">
        <f t="shared" si="6"/>
        <v>0</v>
      </c>
      <c r="H29" s="1">
        <f t="shared" si="6"/>
        <v>85.98014888337468</v>
      </c>
      <c r="I29" s="1">
        <f t="shared" si="6"/>
        <v>147.46835443037975</v>
      </c>
      <c r="J29" s="1">
        <f t="shared" si="6"/>
        <v>97.50027249936417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3" t="s">
        <v>51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6:9" ht="13.5">
      <c r="F2" s="34" t="s">
        <v>52</v>
      </c>
      <c r="G2" s="34"/>
      <c r="H2" s="34"/>
      <c r="I2" s="34"/>
    </row>
    <row r="3" spans="1:2" ht="13.5">
      <c r="A3" s="32" t="s">
        <v>60</v>
      </c>
      <c r="B3" s="32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49</v>
      </c>
      <c r="B5" s="3" t="s">
        <v>44</v>
      </c>
      <c r="C5" s="38" t="s">
        <v>46</v>
      </c>
      <c r="D5" s="9" t="s">
        <v>44</v>
      </c>
      <c r="E5" s="9" t="s">
        <v>2</v>
      </c>
      <c r="F5" s="9" t="s">
        <v>48</v>
      </c>
      <c r="G5" s="9" t="s">
        <v>4</v>
      </c>
      <c r="H5" s="9" t="s">
        <v>42</v>
      </c>
      <c r="I5" s="4" t="s">
        <v>43</v>
      </c>
      <c r="J5" s="40" t="s">
        <v>7</v>
      </c>
      <c r="K5" s="36" t="s">
        <v>8</v>
      </c>
      <c r="L5" s="37"/>
      <c r="M5" s="37" t="s">
        <v>10</v>
      </c>
      <c r="N5" s="37"/>
      <c r="O5" s="37"/>
    </row>
    <row r="6" spans="1:15" ht="15" thickBot="1" thickTop="1">
      <c r="A6" s="27"/>
      <c r="B6" s="5" t="s">
        <v>45</v>
      </c>
      <c r="C6" s="39"/>
      <c r="D6" s="10" t="s">
        <v>47</v>
      </c>
      <c r="E6" s="10" t="s">
        <v>41</v>
      </c>
      <c r="F6" s="10" t="s">
        <v>47</v>
      </c>
      <c r="G6" s="10" t="s">
        <v>41</v>
      </c>
      <c r="H6" s="10" t="s">
        <v>5</v>
      </c>
      <c r="I6" s="6" t="s">
        <v>6</v>
      </c>
      <c r="J6" s="40"/>
      <c r="K6" s="36" t="s">
        <v>9</v>
      </c>
      <c r="L6" s="37" t="s">
        <v>31</v>
      </c>
      <c r="M6" s="37" t="s">
        <v>11</v>
      </c>
      <c r="N6" s="37" t="s">
        <v>12</v>
      </c>
      <c r="O6" s="37" t="s">
        <v>32</v>
      </c>
    </row>
    <row r="7" spans="1:15" ht="15" thickBot="1" thickTop="1">
      <c r="A7" s="28" t="s">
        <v>50</v>
      </c>
      <c r="B7" s="7" t="s">
        <v>33</v>
      </c>
      <c r="C7" s="11" t="s">
        <v>0</v>
      </c>
      <c r="D7" s="11" t="s">
        <v>1</v>
      </c>
      <c r="E7" s="11" t="s">
        <v>3</v>
      </c>
      <c r="F7" s="11" t="s">
        <v>34</v>
      </c>
      <c r="G7" s="11" t="s">
        <v>35</v>
      </c>
      <c r="H7" s="11" t="s">
        <v>36</v>
      </c>
      <c r="I7" s="8" t="s">
        <v>37</v>
      </c>
      <c r="J7" s="40"/>
      <c r="K7" s="36"/>
      <c r="L7" s="37"/>
      <c r="M7" s="37"/>
      <c r="N7" s="37"/>
      <c r="O7" s="37"/>
    </row>
    <row r="8" spans="1:15" ht="16.5" customHeight="1" thickBot="1" thickTop="1">
      <c r="A8" s="13" t="s">
        <v>13</v>
      </c>
      <c r="B8" s="14"/>
      <c r="C8" s="14"/>
      <c r="D8" s="14"/>
      <c r="E8" s="14">
        <v>1</v>
      </c>
      <c r="F8" s="14">
        <v>25</v>
      </c>
      <c r="G8" s="14"/>
      <c r="H8" s="14"/>
      <c r="I8" s="15"/>
      <c r="J8" s="30">
        <f>SUM(B8:I8)</f>
        <v>26</v>
      </c>
      <c r="K8" s="16">
        <v>33</v>
      </c>
      <c r="L8" s="17">
        <f>J8/K8*100</f>
        <v>78.78787878787878</v>
      </c>
      <c r="M8" s="14">
        <v>247</v>
      </c>
      <c r="N8" s="14">
        <v>219</v>
      </c>
      <c r="O8" s="17">
        <f>M8/N8*100</f>
        <v>112.78538812785388</v>
      </c>
    </row>
    <row r="9" spans="1:15" ht="16.5" customHeight="1" thickBot="1" thickTop="1">
      <c r="A9" s="13" t="s">
        <v>14</v>
      </c>
      <c r="B9" s="14"/>
      <c r="C9" s="14"/>
      <c r="D9" s="14">
        <v>101</v>
      </c>
      <c r="E9" s="14"/>
      <c r="F9" s="14">
        <v>118</v>
      </c>
      <c r="G9" s="14"/>
      <c r="H9" s="14"/>
      <c r="I9" s="15"/>
      <c r="J9" s="30">
        <f aca="true" t="shared" si="0" ref="J9:J21">SUM(B9:I9)</f>
        <v>219</v>
      </c>
      <c r="K9" s="16">
        <v>220</v>
      </c>
      <c r="L9" s="17">
        <f aca="true" t="shared" si="1" ref="L9:L22">J9/K9*100</f>
        <v>99.54545454545455</v>
      </c>
      <c r="M9" s="14">
        <v>1555</v>
      </c>
      <c r="N9" s="14">
        <v>1624</v>
      </c>
      <c r="O9" s="17">
        <f aca="true" t="shared" si="2" ref="O9:O22">M9/N9*100</f>
        <v>95.7512315270936</v>
      </c>
    </row>
    <row r="10" spans="1:15" ht="16.5" customHeight="1" thickBot="1" thickTop="1">
      <c r="A10" s="13" t="s">
        <v>15</v>
      </c>
      <c r="B10" s="14">
        <v>35</v>
      </c>
      <c r="C10" s="14">
        <v>1</v>
      </c>
      <c r="D10" s="14"/>
      <c r="E10" s="14">
        <v>6</v>
      </c>
      <c r="F10" s="14"/>
      <c r="G10" s="14"/>
      <c r="H10" s="14">
        <v>8</v>
      </c>
      <c r="I10" s="15"/>
      <c r="J10" s="30">
        <f t="shared" si="0"/>
        <v>50</v>
      </c>
      <c r="K10" s="16">
        <v>68</v>
      </c>
      <c r="L10" s="17">
        <f t="shared" si="1"/>
        <v>73.52941176470588</v>
      </c>
      <c r="M10" s="14">
        <v>419</v>
      </c>
      <c r="N10" s="14">
        <v>433</v>
      </c>
      <c r="O10" s="17">
        <f t="shared" si="2"/>
        <v>96.76674364896074</v>
      </c>
    </row>
    <row r="11" spans="1:15" ht="16.5" customHeight="1" thickBot="1" thickTop="1">
      <c r="A11" s="13" t="s">
        <v>16</v>
      </c>
      <c r="B11" s="14"/>
      <c r="C11" s="14"/>
      <c r="D11" s="14">
        <v>259</v>
      </c>
      <c r="E11" s="14">
        <v>1</v>
      </c>
      <c r="F11" s="14">
        <v>385</v>
      </c>
      <c r="G11" s="14"/>
      <c r="H11" s="14">
        <v>1</v>
      </c>
      <c r="I11" s="15"/>
      <c r="J11" s="30">
        <f t="shared" si="0"/>
        <v>646</v>
      </c>
      <c r="K11" s="16">
        <v>548</v>
      </c>
      <c r="L11" s="17">
        <f t="shared" si="1"/>
        <v>117.88321167883211</v>
      </c>
      <c r="M11" s="14">
        <v>4514</v>
      </c>
      <c r="N11" s="14">
        <v>4453</v>
      </c>
      <c r="O11" s="17">
        <f t="shared" si="2"/>
        <v>101.36986301369863</v>
      </c>
    </row>
    <row r="12" spans="1:15" ht="16.5" customHeight="1" thickBot="1" thickTop="1">
      <c r="A12" s="13" t="s">
        <v>38</v>
      </c>
      <c r="B12" s="14">
        <v>60</v>
      </c>
      <c r="C12" s="14">
        <v>1</v>
      </c>
      <c r="D12" s="14">
        <v>9</v>
      </c>
      <c r="E12" s="14">
        <v>46</v>
      </c>
      <c r="F12" s="14">
        <v>4</v>
      </c>
      <c r="G12" s="14"/>
      <c r="H12" s="14">
        <v>21</v>
      </c>
      <c r="I12" s="15"/>
      <c r="J12" s="30">
        <f t="shared" si="0"/>
        <v>141</v>
      </c>
      <c r="K12" s="16">
        <v>219</v>
      </c>
      <c r="L12" s="17">
        <f t="shared" si="1"/>
        <v>64.38356164383562</v>
      </c>
      <c r="M12" s="14">
        <v>940</v>
      </c>
      <c r="N12" s="14">
        <v>1316</v>
      </c>
      <c r="O12" s="17">
        <f t="shared" si="2"/>
        <v>71.42857142857143</v>
      </c>
    </row>
    <row r="13" spans="1:15" ht="16.5" customHeight="1" thickBot="1" thickTop="1">
      <c r="A13" s="13" t="s">
        <v>39</v>
      </c>
      <c r="B13" s="14">
        <v>3</v>
      </c>
      <c r="C13" s="14"/>
      <c r="D13" s="14">
        <v>53</v>
      </c>
      <c r="E13" s="14">
        <v>18</v>
      </c>
      <c r="F13" s="14">
        <v>58</v>
      </c>
      <c r="G13" s="14"/>
      <c r="H13" s="14">
        <v>1</v>
      </c>
      <c r="I13" s="15"/>
      <c r="J13" s="30">
        <f t="shared" si="0"/>
        <v>133</v>
      </c>
      <c r="K13" s="16">
        <v>140</v>
      </c>
      <c r="L13" s="17">
        <f t="shared" si="1"/>
        <v>95</v>
      </c>
      <c r="M13" s="14">
        <v>902</v>
      </c>
      <c r="N13" s="14">
        <v>1003</v>
      </c>
      <c r="O13" s="17">
        <f t="shared" si="2"/>
        <v>89.93020937188435</v>
      </c>
    </row>
    <row r="14" spans="1:15" ht="16.5" customHeight="1" thickBot="1" thickTop="1">
      <c r="A14" s="13" t="s">
        <v>17</v>
      </c>
      <c r="B14" s="14">
        <v>1</v>
      </c>
      <c r="C14" s="14"/>
      <c r="D14" s="14">
        <v>141</v>
      </c>
      <c r="E14" s="14">
        <v>13</v>
      </c>
      <c r="F14" s="14">
        <v>96</v>
      </c>
      <c r="G14" s="14"/>
      <c r="H14" s="14">
        <v>1</v>
      </c>
      <c r="I14" s="15">
        <v>4</v>
      </c>
      <c r="J14" s="30">
        <f t="shared" si="0"/>
        <v>256</v>
      </c>
      <c r="K14" s="16">
        <v>278</v>
      </c>
      <c r="L14" s="17">
        <f t="shared" si="1"/>
        <v>92.08633093525181</v>
      </c>
      <c r="M14" s="14">
        <v>1851</v>
      </c>
      <c r="N14" s="14">
        <v>2042</v>
      </c>
      <c r="O14" s="17">
        <f t="shared" si="2"/>
        <v>90.6464250734574</v>
      </c>
    </row>
    <row r="15" spans="1:15" ht="16.5" customHeight="1" thickBot="1" thickTop="1">
      <c r="A15" s="13" t="s">
        <v>18</v>
      </c>
      <c r="B15" s="14">
        <v>54</v>
      </c>
      <c r="C15" s="14">
        <v>13</v>
      </c>
      <c r="D15" s="14"/>
      <c r="E15" s="14">
        <v>39</v>
      </c>
      <c r="F15" s="14"/>
      <c r="G15" s="14"/>
      <c r="H15" s="14">
        <v>13</v>
      </c>
      <c r="I15" s="15"/>
      <c r="J15" s="30">
        <f t="shared" si="0"/>
        <v>119</v>
      </c>
      <c r="K15" s="16">
        <v>131</v>
      </c>
      <c r="L15" s="17">
        <f t="shared" si="1"/>
        <v>90.83969465648855</v>
      </c>
      <c r="M15" s="14">
        <v>833</v>
      </c>
      <c r="N15" s="14">
        <v>898</v>
      </c>
      <c r="O15" s="17">
        <f t="shared" si="2"/>
        <v>92.76169265033407</v>
      </c>
    </row>
    <row r="16" spans="1:15" ht="16.5" customHeight="1" thickBot="1" thickTop="1">
      <c r="A16" s="13" t="s">
        <v>19</v>
      </c>
      <c r="B16" s="14">
        <v>22</v>
      </c>
      <c r="C16" s="14">
        <v>6</v>
      </c>
      <c r="D16" s="14">
        <v>273</v>
      </c>
      <c r="E16" s="14">
        <v>118</v>
      </c>
      <c r="F16" s="14">
        <v>386</v>
      </c>
      <c r="G16" s="14"/>
      <c r="H16" s="14">
        <v>15</v>
      </c>
      <c r="I16" s="15"/>
      <c r="J16" s="30">
        <f t="shared" si="0"/>
        <v>820</v>
      </c>
      <c r="K16" s="16">
        <v>793</v>
      </c>
      <c r="L16" s="17">
        <f t="shared" si="1"/>
        <v>103.4047919293821</v>
      </c>
      <c r="M16" s="14">
        <v>5650</v>
      </c>
      <c r="N16" s="14">
        <v>5836</v>
      </c>
      <c r="O16" s="17">
        <f t="shared" si="2"/>
        <v>96.81288553803975</v>
      </c>
    </row>
    <row r="17" spans="1:15" ht="16.5" customHeight="1" thickBot="1" thickTop="1">
      <c r="A17" s="13" t="s">
        <v>20</v>
      </c>
      <c r="B17" s="14">
        <v>25</v>
      </c>
      <c r="C17" s="14">
        <v>1</v>
      </c>
      <c r="D17" s="14"/>
      <c r="E17" s="14">
        <v>1</v>
      </c>
      <c r="F17" s="14"/>
      <c r="G17" s="14"/>
      <c r="H17" s="14">
        <v>8</v>
      </c>
      <c r="I17" s="15"/>
      <c r="J17" s="30">
        <f t="shared" si="0"/>
        <v>35</v>
      </c>
      <c r="K17" s="16">
        <v>36</v>
      </c>
      <c r="L17" s="17">
        <f t="shared" si="1"/>
        <v>97.22222222222221</v>
      </c>
      <c r="M17" s="14">
        <v>241</v>
      </c>
      <c r="N17" s="14">
        <v>259</v>
      </c>
      <c r="O17" s="17">
        <f t="shared" si="2"/>
        <v>93.05019305019306</v>
      </c>
    </row>
    <row r="18" spans="1:15" ht="16.5" customHeight="1" thickBot="1" thickTop="1">
      <c r="A18" s="13" t="s">
        <v>53</v>
      </c>
      <c r="B18" s="14"/>
      <c r="C18" s="14"/>
      <c r="D18" s="14">
        <v>9</v>
      </c>
      <c r="E18" s="14"/>
      <c r="F18" s="14">
        <v>98</v>
      </c>
      <c r="G18" s="14"/>
      <c r="H18" s="14"/>
      <c r="I18" s="15"/>
      <c r="J18" s="30">
        <f t="shared" si="0"/>
        <v>107</v>
      </c>
      <c r="K18" s="16">
        <v>95</v>
      </c>
      <c r="L18" s="17">
        <f t="shared" si="1"/>
        <v>112.63157894736841</v>
      </c>
      <c r="M18" s="14">
        <v>810</v>
      </c>
      <c r="N18" s="14">
        <v>693</v>
      </c>
      <c r="O18" s="17">
        <f t="shared" si="2"/>
        <v>116.88311688311688</v>
      </c>
    </row>
    <row r="19" spans="1:15" ht="16.5" customHeight="1" thickBot="1" thickTop="1">
      <c r="A19" s="13" t="s">
        <v>40</v>
      </c>
      <c r="B19" s="14">
        <v>30</v>
      </c>
      <c r="C19" s="14">
        <v>4</v>
      </c>
      <c r="D19" s="14">
        <v>590</v>
      </c>
      <c r="E19" s="14">
        <v>141</v>
      </c>
      <c r="F19" s="14">
        <v>847</v>
      </c>
      <c r="G19" s="14"/>
      <c r="H19" s="14">
        <v>33</v>
      </c>
      <c r="I19" s="15"/>
      <c r="J19" s="30">
        <f t="shared" si="0"/>
        <v>1645</v>
      </c>
      <c r="K19" s="16">
        <v>1613</v>
      </c>
      <c r="L19" s="17">
        <f t="shared" si="1"/>
        <v>101.98388096714197</v>
      </c>
      <c r="M19" s="14">
        <v>11319</v>
      </c>
      <c r="N19" s="14">
        <v>11209</v>
      </c>
      <c r="O19" s="17">
        <f t="shared" si="2"/>
        <v>100.98135426889108</v>
      </c>
    </row>
    <row r="20" spans="1:15" ht="16.5" customHeight="1" thickBot="1" thickTop="1">
      <c r="A20" s="13" t="s">
        <v>21</v>
      </c>
      <c r="B20" s="14">
        <v>2</v>
      </c>
      <c r="C20" s="14"/>
      <c r="D20" s="14"/>
      <c r="E20" s="14"/>
      <c r="F20" s="14"/>
      <c r="G20" s="14"/>
      <c r="H20" s="14">
        <v>3</v>
      </c>
      <c r="I20" s="15">
        <v>29</v>
      </c>
      <c r="J20" s="30">
        <f t="shared" si="0"/>
        <v>34</v>
      </c>
      <c r="K20" s="16">
        <v>36</v>
      </c>
      <c r="L20" s="17">
        <f t="shared" si="1"/>
        <v>94.44444444444444</v>
      </c>
      <c r="M20" s="14">
        <v>327</v>
      </c>
      <c r="N20" s="14">
        <v>223</v>
      </c>
      <c r="O20" s="17">
        <f t="shared" si="2"/>
        <v>146.63677130044843</v>
      </c>
    </row>
    <row r="21" spans="1:15" ht="16.5" customHeight="1" thickBot="1" thickTop="1">
      <c r="A21" s="18" t="s">
        <v>22</v>
      </c>
      <c r="B21" s="19">
        <v>4</v>
      </c>
      <c r="C21" s="19"/>
      <c r="D21" s="19">
        <v>190</v>
      </c>
      <c r="E21" s="19"/>
      <c r="F21" s="19">
        <v>51</v>
      </c>
      <c r="G21" s="19"/>
      <c r="H21" s="19">
        <v>10</v>
      </c>
      <c r="I21" s="20"/>
      <c r="J21" s="30">
        <f t="shared" si="0"/>
        <v>255</v>
      </c>
      <c r="K21" s="16">
        <v>252</v>
      </c>
      <c r="L21" s="17">
        <f t="shared" si="1"/>
        <v>101.19047619047619</v>
      </c>
      <c r="M21" s="14">
        <v>1713</v>
      </c>
      <c r="N21" s="14">
        <v>1777</v>
      </c>
      <c r="O21" s="17">
        <f t="shared" si="2"/>
        <v>96.3984243106359</v>
      </c>
    </row>
    <row r="22" spans="1:15" ht="16.5" customHeight="1" thickBot="1" thickTop="1">
      <c r="A22" s="31" t="s">
        <v>23</v>
      </c>
      <c r="B22" s="30">
        <f>SUM(B8:B21)</f>
        <v>236</v>
      </c>
      <c r="C22" s="30">
        <f aca="true" t="shared" si="3" ref="C22:N22">SUM(C8:C21)</f>
        <v>26</v>
      </c>
      <c r="D22" s="30">
        <f t="shared" si="3"/>
        <v>1625</v>
      </c>
      <c r="E22" s="30">
        <f t="shared" si="3"/>
        <v>384</v>
      </c>
      <c r="F22" s="30">
        <f t="shared" si="3"/>
        <v>2068</v>
      </c>
      <c r="G22" s="30">
        <f t="shared" si="3"/>
        <v>0</v>
      </c>
      <c r="H22" s="30">
        <f t="shared" si="3"/>
        <v>114</v>
      </c>
      <c r="I22" s="30">
        <f t="shared" si="3"/>
        <v>33</v>
      </c>
      <c r="J22" s="30">
        <f t="shared" si="3"/>
        <v>4486</v>
      </c>
      <c r="K22" s="16">
        <f t="shared" si="3"/>
        <v>4462</v>
      </c>
      <c r="L22" s="17">
        <f t="shared" si="1"/>
        <v>100.5378753922008</v>
      </c>
      <c r="M22" s="14">
        <f t="shared" si="3"/>
        <v>31321</v>
      </c>
      <c r="N22" s="14">
        <f t="shared" si="3"/>
        <v>31985</v>
      </c>
      <c r="O22" s="17">
        <f t="shared" si="2"/>
        <v>97.92402688760356</v>
      </c>
    </row>
    <row r="23" spans="1:10" ht="16.5" customHeight="1" thickTop="1">
      <c r="A23" s="21" t="s">
        <v>24</v>
      </c>
      <c r="B23" s="12">
        <v>301</v>
      </c>
      <c r="C23" s="12">
        <v>20</v>
      </c>
      <c r="D23" s="12">
        <v>1545</v>
      </c>
      <c r="E23" s="12">
        <v>372</v>
      </c>
      <c r="F23" s="12">
        <v>2033</v>
      </c>
      <c r="G23" s="12"/>
      <c r="H23" s="12">
        <v>143</v>
      </c>
      <c r="I23" s="12">
        <v>48</v>
      </c>
      <c r="J23" s="12">
        <f>SUM(B23:I23)</f>
        <v>4462</v>
      </c>
    </row>
    <row r="24" spans="1:10" ht="16.5" customHeight="1">
      <c r="A24" s="22" t="s">
        <v>25</v>
      </c>
      <c r="B24" s="23">
        <f>B22/B23*100</f>
        <v>78.40531561461795</v>
      </c>
      <c r="C24" s="23">
        <f aca="true" t="shared" si="4" ref="C24:I24">C22/C23*100</f>
        <v>130</v>
      </c>
      <c r="D24" s="23">
        <f t="shared" si="4"/>
        <v>105.1779935275081</v>
      </c>
      <c r="E24" s="23">
        <f t="shared" si="4"/>
        <v>103.2258064516129</v>
      </c>
      <c r="F24" s="23">
        <f t="shared" si="4"/>
        <v>101.72159370388589</v>
      </c>
      <c r="G24" s="23"/>
      <c r="H24" s="23">
        <f t="shared" si="4"/>
        <v>79.72027972027972</v>
      </c>
      <c r="I24" s="23">
        <f t="shared" si="4"/>
        <v>68.75</v>
      </c>
      <c r="J24" s="23">
        <f>J22/J23*100</f>
        <v>100.5378753922008</v>
      </c>
    </row>
    <row r="25" spans="1:10" ht="16.5" customHeight="1">
      <c r="A25" s="9" t="s">
        <v>26</v>
      </c>
      <c r="B25" s="24">
        <v>278</v>
      </c>
      <c r="C25" s="24">
        <v>18</v>
      </c>
      <c r="D25" s="24">
        <v>1618</v>
      </c>
      <c r="E25" s="24">
        <v>386</v>
      </c>
      <c r="F25" s="24">
        <v>2075</v>
      </c>
      <c r="G25" s="24"/>
      <c r="H25" s="24">
        <v>129</v>
      </c>
      <c r="I25" s="24">
        <v>105</v>
      </c>
      <c r="J25" s="24">
        <f>SUM(B25:I25)</f>
        <v>4609</v>
      </c>
    </row>
    <row r="26" spans="1:10" ht="16.5" customHeight="1">
      <c r="A26" s="22" t="s">
        <v>27</v>
      </c>
      <c r="B26" s="1">
        <f>B22/B25*100</f>
        <v>84.89208633093526</v>
      </c>
      <c r="C26" s="1">
        <f aca="true" t="shared" si="5" ref="C26:J26">C22/C25*100</f>
        <v>144.44444444444443</v>
      </c>
      <c r="D26" s="1">
        <f t="shared" si="5"/>
        <v>100.4326328800989</v>
      </c>
      <c r="E26" s="1">
        <f t="shared" si="5"/>
        <v>99.48186528497409</v>
      </c>
      <c r="F26" s="1">
        <f t="shared" si="5"/>
        <v>99.66265060240964</v>
      </c>
      <c r="G26" s="1"/>
      <c r="H26" s="1">
        <f t="shared" si="5"/>
        <v>88.37209302325581</v>
      </c>
      <c r="I26" s="1">
        <f t="shared" si="5"/>
        <v>31.428571428571427</v>
      </c>
      <c r="J26" s="1">
        <f t="shared" si="5"/>
        <v>97.3313083098286</v>
      </c>
    </row>
    <row r="27" spans="1:10" ht="16.5" customHeight="1">
      <c r="A27" s="25" t="s">
        <v>28</v>
      </c>
      <c r="B27" s="24">
        <v>1757</v>
      </c>
      <c r="C27" s="24">
        <v>156</v>
      </c>
      <c r="D27" s="24">
        <v>11104</v>
      </c>
      <c r="E27" s="24">
        <v>2352</v>
      </c>
      <c r="F27" s="24">
        <v>14879</v>
      </c>
      <c r="G27" s="24"/>
      <c r="H27" s="24">
        <v>807</v>
      </c>
      <c r="I27" s="24">
        <v>266</v>
      </c>
      <c r="J27" s="24">
        <f>SUM(B27:I27)</f>
        <v>31321</v>
      </c>
    </row>
    <row r="28" spans="1:10" ht="16.5" customHeight="1">
      <c r="A28" s="10" t="s">
        <v>29</v>
      </c>
      <c r="B28" s="2">
        <v>1729</v>
      </c>
      <c r="C28" s="2">
        <v>334</v>
      </c>
      <c r="D28" s="2">
        <v>10721</v>
      </c>
      <c r="E28" s="2">
        <v>2440</v>
      </c>
      <c r="F28" s="2">
        <v>15604</v>
      </c>
      <c r="G28" s="2">
        <v>2</v>
      </c>
      <c r="H28" s="2">
        <v>949</v>
      </c>
      <c r="I28" s="2">
        <v>206</v>
      </c>
      <c r="J28" s="2">
        <f>SUM(B28:I28)</f>
        <v>31985</v>
      </c>
    </row>
    <row r="29" spans="1:10" ht="16.5" customHeight="1">
      <c r="A29" s="22" t="s">
        <v>30</v>
      </c>
      <c r="B29" s="1">
        <f>B27/B28*100</f>
        <v>101.61943319838056</v>
      </c>
      <c r="C29" s="1">
        <f aca="true" t="shared" si="6" ref="C29:J29">C27/C28*100</f>
        <v>46.706586826347305</v>
      </c>
      <c r="D29" s="1">
        <f t="shared" si="6"/>
        <v>103.57242794515437</v>
      </c>
      <c r="E29" s="1">
        <f t="shared" si="6"/>
        <v>96.39344262295081</v>
      </c>
      <c r="F29" s="1">
        <f t="shared" si="6"/>
        <v>95.35375544732119</v>
      </c>
      <c r="G29" s="1">
        <f t="shared" si="6"/>
        <v>0</v>
      </c>
      <c r="H29" s="1">
        <f t="shared" si="6"/>
        <v>85.03688092729189</v>
      </c>
      <c r="I29" s="1">
        <f t="shared" si="6"/>
        <v>129.12621359223303</v>
      </c>
      <c r="J29" s="1">
        <f t="shared" si="6"/>
        <v>97.92402688760356</v>
      </c>
    </row>
  </sheetData>
  <sheetProtection/>
  <mergeCells count="13">
    <mergeCell ref="M5:O5"/>
    <mergeCell ref="K6:K7"/>
    <mergeCell ref="L6:L7"/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3" t="s">
        <v>51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6:9" ht="13.5">
      <c r="F2" s="34" t="s">
        <v>52</v>
      </c>
      <c r="G2" s="34"/>
      <c r="H2" s="34"/>
      <c r="I2" s="34"/>
    </row>
    <row r="3" spans="1:2" ht="13.5">
      <c r="A3" s="32" t="s">
        <v>61</v>
      </c>
      <c r="B3" s="32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49</v>
      </c>
      <c r="B5" s="3" t="s">
        <v>44</v>
      </c>
      <c r="C5" s="38" t="s">
        <v>46</v>
      </c>
      <c r="D5" s="9" t="s">
        <v>44</v>
      </c>
      <c r="E5" s="9" t="s">
        <v>2</v>
      </c>
      <c r="F5" s="9" t="s">
        <v>48</v>
      </c>
      <c r="G5" s="9" t="s">
        <v>4</v>
      </c>
      <c r="H5" s="9" t="s">
        <v>42</v>
      </c>
      <c r="I5" s="4" t="s">
        <v>43</v>
      </c>
      <c r="J5" s="40" t="s">
        <v>7</v>
      </c>
      <c r="K5" s="36" t="s">
        <v>8</v>
      </c>
      <c r="L5" s="37"/>
      <c r="M5" s="37" t="s">
        <v>10</v>
      </c>
      <c r="N5" s="37"/>
      <c r="O5" s="37"/>
    </row>
    <row r="6" spans="1:15" ht="15" thickBot="1" thickTop="1">
      <c r="A6" s="27"/>
      <c r="B6" s="5" t="s">
        <v>45</v>
      </c>
      <c r="C6" s="39"/>
      <c r="D6" s="10" t="s">
        <v>47</v>
      </c>
      <c r="E6" s="10" t="s">
        <v>41</v>
      </c>
      <c r="F6" s="10" t="s">
        <v>47</v>
      </c>
      <c r="G6" s="10" t="s">
        <v>41</v>
      </c>
      <c r="H6" s="10" t="s">
        <v>5</v>
      </c>
      <c r="I6" s="6" t="s">
        <v>6</v>
      </c>
      <c r="J6" s="40"/>
      <c r="K6" s="36" t="s">
        <v>9</v>
      </c>
      <c r="L6" s="37" t="s">
        <v>31</v>
      </c>
      <c r="M6" s="37" t="s">
        <v>11</v>
      </c>
      <c r="N6" s="37" t="s">
        <v>12</v>
      </c>
      <c r="O6" s="37" t="s">
        <v>32</v>
      </c>
    </row>
    <row r="7" spans="1:15" ht="15" thickBot="1" thickTop="1">
      <c r="A7" s="28" t="s">
        <v>50</v>
      </c>
      <c r="B7" s="7" t="s">
        <v>33</v>
      </c>
      <c r="C7" s="11" t="s">
        <v>0</v>
      </c>
      <c r="D7" s="11" t="s">
        <v>1</v>
      </c>
      <c r="E7" s="11" t="s">
        <v>3</v>
      </c>
      <c r="F7" s="11" t="s">
        <v>34</v>
      </c>
      <c r="G7" s="11" t="s">
        <v>35</v>
      </c>
      <c r="H7" s="11" t="s">
        <v>36</v>
      </c>
      <c r="I7" s="8" t="s">
        <v>37</v>
      </c>
      <c r="J7" s="40"/>
      <c r="K7" s="36"/>
      <c r="L7" s="37"/>
      <c r="M7" s="37"/>
      <c r="N7" s="37"/>
      <c r="O7" s="37"/>
    </row>
    <row r="8" spans="1:15" ht="16.5" customHeight="1" thickBot="1" thickTop="1">
      <c r="A8" s="13" t="s">
        <v>13</v>
      </c>
      <c r="B8" s="14"/>
      <c r="C8" s="14"/>
      <c r="D8" s="14"/>
      <c r="E8" s="14">
        <v>1</v>
      </c>
      <c r="F8" s="14">
        <v>28</v>
      </c>
      <c r="G8" s="14"/>
      <c r="H8" s="14"/>
      <c r="I8" s="15"/>
      <c r="J8" s="30">
        <f>SUM(B8:I8)</f>
        <v>29</v>
      </c>
      <c r="K8" s="16">
        <v>23</v>
      </c>
      <c r="L8" s="17">
        <f>J8/K8*100</f>
        <v>126.08695652173914</v>
      </c>
      <c r="M8" s="14">
        <v>276</v>
      </c>
      <c r="N8" s="14">
        <v>242</v>
      </c>
      <c r="O8" s="17">
        <f>M8/N8*100</f>
        <v>114.0495867768595</v>
      </c>
    </row>
    <row r="9" spans="1:15" ht="16.5" customHeight="1" thickBot="1" thickTop="1">
      <c r="A9" s="13" t="s">
        <v>14</v>
      </c>
      <c r="B9" s="14"/>
      <c r="C9" s="14"/>
      <c r="D9" s="14">
        <v>74</v>
      </c>
      <c r="E9" s="14"/>
      <c r="F9" s="14">
        <v>122</v>
      </c>
      <c r="G9" s="14"/>
      <c r="H9" s="14"/>
      <c r="I9" s="15"/>
      <c r="J9" s="30">
        <f aca="true" t="shared" si="0" ref="J9:J21">SUM(B9:I9)</f>
        <v>196</v>
      </c>
      <c r="K9" s="16">
        <v>171</v>
      </c>
      <c r="L9" s="17">
        <f aca="true" t="shared" si="1" ref="L9:L22">J9/K9*100</f>
        <v>114.61988304093566</v>
      </c>
      <c r="M9" s="14">
        <v>1751</v>
      </c>
      <c r="N9" s="14">
        <v>1795</v>
      </c>
      <c r="O9" s="17">
        <f aca="true" t="shared" si="2" ref="O9:O22">M9/N9*100</f>
        <v>97.54874651810584</v>
      </c>
    </row>
    <row r="10" spans="1:15" ht="16.5" customHeight="1" thickBot="1" thickTop="1">
      <c r="A10" s="13" t="s">
        <v>15</v>
      </c>
      <c r="B10" s="14">
        <v>24</v>
      </c>
      <c r="C10" s="14">
        <v>6</v>
      </c>
      <c r="D10" s="14"/>
      <c r="E10" s="14">
        <v>1</v>
      </c>
      <c r="F10" s="14"/>
      <c r="G10" s="14"/>
      <c r="H10" s="14">
        <v>7</v>
      </c>
      <c r="I10" s="15"/>
      <c r="J10" s="30">
        <f t="shared" si="0"/>
        <v>38</v>
      </c>
      <c r="K10" s="16">
        <v>50</v>
      </c>
      <c r="L10" s="17">
        <f t="shared" si="1"/>
        <v>76</v>
      </c>
      <c r="M10" s="14">
        <v>457</v>
      </c>
      <c r="N10" s="14">
        <v>483</v>
      </c>
      <c r="O10" s="17">
        <f t="shared" si="2"/>
        <v>94.61697722567288</v>
      </c>
    </row>
    <row r="11" spans="1:15" ht="16.5" customHeight="1" thickBot="1" thickTop="1">
      <c r="A11" s="13" t="s">
        <v>16</v>
      </c>
      <c r="B11" s="14"/>
      <c r="C11" s="14"/>
      <c r="D11" s="14">
        <v>181</v>
      </c>
      <c r="E11" s="14">
        <v>2</v>
      </c>
      <c r="F11" s="14">
        <v>280</v>
      </c>
      <c r="G11" s="14"/>
      <c r="H11" s="14"/>
      <c r="I11" s="15"/>
      <c r="J11" s="30">
        <f t="shared" si="0"/>
        <v>463</v>
      </c>
      <c r="K11" s="16">
        <v>487</v>
      </c>
      <c r="L11" s="17">
        <f t="shared" si="1"/>
        <v>95.07186858316223</v>
      </c>
      <c r="M11" s="14">
        <v>4977</v>
      </c>
      <c r="N11" s="14">
        <v>4940</v>
      </c>
      <c r="O11" s="17">
        <f t="shared" si="2"/>
        <v>100.74898785425101</v>
      </c>
    </row>
    <row r="12" spans="1:15" ht="16.5" customHeight="1" thickBot="1" thickTop="1">
      <c r="A12" s="13" t="s">
        <v>38</v>
      </c>
      <c r="B12" s="14">
        <v>49</v>
      </c>
      <c r="C12" s="14">
        <v>2</v>
      </c>
      <c r="D12" s="14">
        <v>9</v>
      </c>
      <c r="E12" s="14">
        <v>30</v>
      </c>
      <c r="F12" s="14">
        <v>3</v>
      </c>
      <c r="G12" s="14"/>
      <c r="H12" s="14">
        <v>21</v>
      </c>
      <c r="I12" s="15"/>
      <c r="J12" s="30">
        <f t="shared" si="0"/>
        <v>114</v>
      </c>
      <c r="K12" s="16">
        <v>120</v>
      </c>
      <c r="L12" s="17">
        <f t="shared" si="1"/>
        <v>95</v>
      </c>
      <c r="M12" s="14">
        <v>1054</v>
      </c>
      <c r="N12" s="14">
        <v>1436</v>
      </c>
      <c r="O12" s="17">
        <f t="shared" si="2"/>
        <v>73.3983286908078</v>
      </c>
    </row>
    <row r="13" spans="1:15" ht="16.5" customHeight="1" thickBot="1" thickTop="1">
      <c r="A13" s="13" t="s">
        <v>39</v>
      </c>
      <c r="B13" s="14">
        <v>8</v>
      </c>
      <c r="C13" s="14"/>
      <c r="D13" s="14">
        <v>33</v>
      </c>
      <c r="E13" s="14">
        <v>22</v>
      </c>
      <c r="F13" s="14">
        <v>49</v>
      </c>
      <c r="G13" s="14"/>
      <c r="H13" s="14">
        <v>1</v>
      </c>
      <c r="I13" s="15"/>
      <c r="J13" s="30">
        <f t="shared" si="0"/>
        <v>113</v>
      </c>
      <c r="K13" s="16">
        <v>127</v>
      </c>
      <c r="L13" s="17">
        <f t="shared" si="1"/>
        <v>88.9763779527559</v>
      </c>
      <c r="M13" s="14">
        <v>1015</v>
      </c>
      <c r="N13" s="14">
        <v>1130</v>
      </c>
      <c r="O13" s="17">
        <f t="shared" si="2"/>
        <v>89.82300884955751</v>
      </c>
    </row>
    <row r="14" spans="1:15" ht="16.5" customHeight="1" thickBot="1" thickTop="1">
      <c r="A14" s="13" t="s">
        <v>17</v>
      </c>
      <c r="B14" s="14"/>
      <c r="C14" s="14"/>
      <c r="D14" s="14">
        <v>109</v>
      </c>
      <c r="E14" s="14">
        <v>9</v>
      </c>
      <c r="F14" s="14">
        <v>78</v>
      </c>
      <c r="G14" s="14"/>
      <c r="H14" s="14"/>
      <c r="I14" s="15">
        <v>7</v>
      </c>
      <c r="J14" s="30">
        <f t="shared" si="0"/>
        <v>203</v>
      </c>
      <c r="K14" s="16">
        <v>245</v>
      </c>
      <c r="L14" s="17">
        <f t="shared" si="1"/>
        <v>82.85714285714286</v>
      </c>
      <c r="M14" s="14">
        <v>2054</v>
      </c>
      <c r="N14" s="14">
        <v>2287</v>
      </c>
      <c r="O14" s="17">
        <f t="shared" si="2"/>
        <v>89.81198076082204</v>
      </c>
    </row>
    <row r="15" spans="1:15" ht="16.5" customHeight="1" thickBot="1" thickTop="1">
      <c r="A15" s="13" t="s">
        <v>18</v>
      </c>
      <c r="B15" s="14">
        <v>39</v>
      </c>
      <c r="C15" s="14">
        <v>6</v>
      </c>
      <c r="D15" s="14"/>
      <c r="E15" s="14">
        <v>25</v>
      </c>
      <c r="F15" s="14"/>
      <c r="G15" s="14"/>
      <c r="H15" s="14">
        <v>16</v>
      </c>
      <c r="I15" s="15"/>
      <c r="J15" s="30">
        <f t="shared" si="0"/>
        <v>86</v>
      </c>
      <c r="K15" s="16">
        <v>95</v>
      </c>
      <c r="L15" s="17">
        <f t="shared" si="1"/>
        <v>90.52631578947368</v>
      </c>
      <c r="M15" s="14">
        <v>919</v>
      </c>
      <c r="N15" s="14">
        <v>993</v>
      </c>
      <c r="O15" s="17">
        <f t="shared" si="2"/>
        <v>92.54783484390735</v>
      </c>
    </row>
    <row r="16" spans="1:15" ht="16.5" customHeight="1" thickBot="1" thickTop="1">
      <c r="A16" s="13" t="s">
        <v>19</v>
      </c>
      <c r="B16" s="14">
        <v>8</v>
      </c>
      <c r="C16" s="14">
        <v>2</v>
      </c>
      <c r="D16" s="14">
        <v>207</v>
      </c>
      <c r="E16" s="14">
        <v>64</v>
      </c>
      <c r="F16" s="14">
        <v>281</v>
      </c>
      <c r="G16" s="14"/>
      <c r="H16" s="14">
        <v>12</v>
      </c>
      <c r="I16" s="15"/>
      <c r="J16" s="30">
        <f t="shared" si="0"/>
        <v>574</v>
      </c>
      <c r="K16" s="16">
        <v>591</v>
      </c>
      <c r="L16" s="17">
        <f t="shared" si="1"/>
        <v>97.12351945854483</v>
      </c>
      <c r="M16" s="14">
        <v>6224</v>
      </c>
      <c r="N16" s="14">
        <v>6427</v>
      </c>
      <c r="O16" s="17">
        <f t="shared" si="2"/>
        <v>96.84145013225455</v>
      </c>
    </row>
    <row r="17" spans="1:15" ht="16.5" customHeight="1" thickBot="1" thickTop="1">
      <c r="A17" s="13" t="s">
        <v>20</v>
      </c>
      <c r="B17" s="14">
        <v>16</v>
      </c>
      <c r="C17" s="14">
        <v>5</v>
      </c>
      <c r="D17" s="14"/>
      <c r="E17" s="14"/>
      <c r="F17" s="14"/>
      <c r="G17" s="14"/>
      <c r="H17" s="14">
        <v>6</v>
      </c>
      <c r="I17" s="15"/>
      <c r="J17" s="30">
        <f t="shared" si="0"/>
        <v>27</v>
      </c>
      <c r="K17" s="16">
        <v>15</v>
      </c>
      <c r="L17" s="17">
        <f t="shared" si="1"/>
        <v>180</v>
      </c>
      <c r="M17" s="14">
        <v>268</v>
      </c>
      <c r="N17" s="14">
        <v>274</v>
      </c>
      <c r="O17" s="17">
        <f t="shared" si="2"/>
        <v>97.8102189781022</v>
      </c>
    </row>
    <row r="18" spans="1:15" ht="16.5" customHeight="1" thickBot="1" thickTop="1">
      <c r="A18" s="13" t="s">
        <v>53</v>
      </c>
      <c r="B18" s="14"/>
      <c r="C18" s="14"/>
      <c r="D18" s="14">
        <v>8</v>
      </c>
      <c r="E18" s="14"/>
      <c r="F18" s="14">
        <v>66</v>
      </c>
      <c r="G18" s="14"/>
      <c r="H18" s="14"/>
      <c r="I18" s="15"/>
      <c r="J18" s="30">
        <f t="shared" si="0"/>
        <v>74</v>
      </c>
      <c r="K18" s="16">
        <v>69</v>
      </c>
      <c r="L18" s="17">
        <f t="shared" si="1"/>
        <v>107.24637681159422</v>
      </c>
      <c r="M18" s="14">
        <v>884</v>
      </c>
      <c r="N18" s="14">
        <v>762</v>
      </c>
      <c r="O18" s="17">
        <f t="shared" si="2"/>
        <v>116.01049868766404</v>
      </c>
    </row>
    <row r="19" spans="1:15" ht="16.5" customHeight="1" thickBot="1" thickTop="1">
      <c r="A19" s="13" t="s">
        <v>40</v>
      </c>
      <c r="B19" s="14">
        <v>32</v>
      </c>
      <c r="C19" s="14">
        <v>2</v>
      </c>
      <c r="D19" s="14">
        <v>437</v>
      </c>
      <c r="E19" s="14">
        <v>109</v>
      </c>
      <c r="F19" s="14">
        <v>607</v>
      </c>
      <c r="G19" s="14"/>
      <c r="H19" s="14">
        <v>27</v>
      </c>
      <c r="I19" s="15">
        <v>1</v>
      </c>
      <c r="J19" s="30">
        <f t="shared" si="0"/>
        <v>1215</v>
      </c>
      <c r="K19" s="16">
        <v>1202</v>
      </c>
      <c r="L19" s="17">
        <f t="shared" si="1"/>
        <v>101.08153078202994</v>
      </c>
      <c r="M19" s="14">
        <v>12534</v>
      </c>
      <c r="N19" s="14">
        <v>12411</v>
      </c>
      <c r="O19" s="17">
        <f t="shared" si="2"/>
        <v>100.99105632100556</v>
      </c>
    </row>
    <row r="20" spans="1:15" ht="16.5" customHeight="1" thickBot="1" thickTop="1">
      <c r="A20" s="13" t="s">
        <v>21</v>
      </c>
      <c r="B20" s="14"/>
      <c r="C20" s="14"/>
      <c r="D20" s="14"/>
      <c r="E20" s="14"/>
      <c r="F20" s="14"/>
      <c r="G20" s="14"/>
      <c r="H20" s="14">
        <v>11</v>
      </c>
      <c r="I20" s="15">
        <v>17</v>
      </c>
      <c r="J20" s="30">
        <f t="shared" si="0"/>
        <v>28</v>
      </c>
      <c r="K20" s="16">
        <v>27</v>
      </c>
      <c r="L20" s="17">
        <f t="shared" si="1"/>
        <v>103.7037037037037</v>
      </c>
      <c r="M20" s="14">
        <v>355</v>
      </c>
      <c r="N20" s="14">
        <v>250</v>
      </c>
      <c r="O20" s="17">
        <f t="shared" si="2"/>
        <v>142</v>
      </c>
    </row>
    <row r="21" spans="1:15" ht="16.5" customHeight="1" thickBot="1" thickTop="1">
      <c r="A21" s="18" t="s">
        <v>22</v>
      </c>
      <c r="B21" s="19">
        <v>8</v>
      </c>
      <c r="C21" s="19"/>
      <c r="D21" s="19">
        <v>161</v>
      </c>
      <c r="E21" s="19"/>
      <c r="F21" s="19">
        <v>31</v>
      </c>
      <c r="G21" s="19"/>
      <c r="H21" s="19">
        <v>5</v>
      </c>
      <c r="I21" s="20"/>
      <c r="J21" s="30">
        <f t="shared" si="0"/>
        <v>205</v>
      </c>
      <c r="K21" s="16">
        <v>220</v>
      </c>
      <c r="L21" s="17">
        <f t="shared" si="1"/>
        <v>93.18181818181817</v>
      </c>
      <c r="M21" s="14">
        <v>1918</v>
      </c>
      <c r="N21" s="14">
        <v>1997</v>
      </c>
      <c r="O21" s="17">
        <f t="shared" si="2"/>
        <v>96.04406609914872</v>
      </c>
    </row>
    <row r="22" spans="1:15" ht="16.5" customHeight="1" thickBot="1" thickTop="1">
      <c r="A22" s="31" t="s">
        <v>23</v>
      </c>
      <c r="B22" s="30">
        <f>SUM(B8:B21)</f>
        <v>184</v>
      </c>
      <c r="C22" s="30">
        <f aca="true" t="shared" si="3" ref="C22:N22">SUM(C8:C21)</f>
        <v>23</v>
      </c>
      <c r="D22" s="30">
        <f t="shared" si="3"/>
        <v>1219</v>
      </c>
      <c r="E22" s="30">
        <f t="shared" si="3"/>
        <v>263</v>
      </c>
      <c r="F22" s="30">
        <f t="shared" si="3"/>
        <v>1545</v>
      </c>
      <c r="G22" s="30">
        <f t="shared" si="3"/>
        <v>0</v>
      </c>
      <c r="H22" s="30">
        <f t="shared" si="3"/>
        <v>106</v>
      </c>
      <c r="I22" s="30">
        <f t="shared" si="3"/>
        <v>25</v>
      </c>
      <c r="J22" s="30">
        <f t="shared" si="3"/>
        <v>3365</v>
      </c>
      <c r="K22" s="16">
        <f t="shared" si="3"/>
        <v>3442</v>
      </c>
      <c r="L22" s="17">
        <f t="shared" si="1"/>
        <v>97.76292852992447</v>
      </c>
      <c r="M22" s="14">
        <f t="shared" si="3"/>
        <v>34686</v>
      </c>
      <c r="N22" s="14">
        <f t="shared" si="3"/>
        <v>35427</v>
      </c>
      <c r="O22" s="17">
        <f t="shared" si="2"/>
        <v>97.90837496824456</v>
      </c>
    </row>
    <row r="23" spans="1:10" ht="16.5" customHeight="1" thickTop="1">
      <c r="A23" s="21" t="s">
        <v>24</v>
      </c>
      <c r="B23" s="12">
        <v>205</v>
      </c>
      <c r="C23" s="12">
        <v>14</v>
      </c>
      <c r="D23" s="12">
        <v>1261</v>
      </c>
      <c r="E23" s="12">
        <v>267</v>
      </c>
      <c r="F23" s="12">
        <v>1554</v>
      </c>
      <c r="G23" s="12"/>
      <c r="H23" s="12">
        <v>113</v>
      </c>
      <c r="I23" s="12">
        <v>28</v>
      </c>
      <c r="J23" s="12">
        <f>SUM(B23:I23)</f>
        <v>3442</v>
      </c>
    </row>
    <row r="24" spans="1:10" ht="16.5" customHeight="1">
      <c r="A24" s="22" t="s">
        <v>25</v>
      </c>
      <c r="B24" s="23">
        <f>B22/B23*100</f>
        <v>89.75609756097562</v>
      </c>
      <c r="C24" s="23">
        <f aca="true" t="shared" si="4" ref="C24:I24">C22/C23*100</f>
        <v>164.28571428571428</v>
      </c>
      <c r="D24" s="23">
        <f t="shared" si="4"/>
        <v>96.66931007137192</v>
      </c>
      <c r="E24" s="23">
        <f t="shared" si="4"/>
        <v>98.50187265917603</v>
      </c>
      <c r="F24" s="23">
        <f t="shared" si="4"/>
        <v>99.42084942084942</v>
      </c>
      <c r="G24" s="23"/>
      <c r="H24" s="23">
        <f t="shared" si="4"/>
        <v>93.80530973451327</v>
      </c>
      <c r="I24" s="23">
        <f t="shared" si="4"/>
        <v>89.28571428571429</v>
      </c>
      <c r="J24" s="23">
        <f>J22/J23*100</f>
        <v>97.76292852992447</v>
      </c>
    </row>
    <row r="25" spans="1:10" ht="16.5" customHeight="1">
      <c r="A25" s="9" t="s">
        <v>26</v>
      </c>
      <c r="B25" s="24">
        <v>236</v>
      </c>
      <c r="C25" s="24">
        <v>26</v>
      </c>
      <c r="D25" s="24">
        <v>1625</v>
      </c>
      <c r="E25" s="24">
        <v>384</v>
      </c>
      <c r="F25" s="24">
        <v>2068</v>
      </c>
      <c r="G25" s="24"/>
      <c r="H25" s="24">
        <v>114</v>
      </c>
      <c r="I25" s="24">
        <v>33</v>
      </c>
      <c r="J25" s="24">
        <f>SUM(B25:I25)</f>
        <v>4486</v>
      </c>
    </row>
    <row r="26" spans="1:10" ht="16.5" customHeight="1">
      <c r="A26" s="22" t="s">
        <v>27</v>
      </c>
      <c r="B26" s="1">
        <f>B22/B25*100</f>
        <v>77.96610169491525</v>
      </c>
      <c r="C26" s="1">
        <f aca="true" t="shared" si="5" ref="C26:J26">C22/C25*100</f>
        <v>88.46153846153845</v>
      </c>
      <c r="D26" s="1">
        <f t="shared" si="5"/>
        <v>75.01538461538462</v>
      </c>
      <c r="E26" s="1">
        <f t="shared" si="5"/>
        <v>68.48958333333334</v>
      </c>
      <c r="F26" s="1">
        <f t="shared" si="5"/>
        <v>74.70986460348162</v>
      </c>
      <c r="G26" s="1"/>
      <c r="H26" s="1">
        <f t="shared" si="5"/>
        <v>92.98245614035088</v>
      </c>
      <c r="I26" s="1">
        <f t="shared" si="5"/>
        <v>75.75757575757575</v>
      </c>
      <c r="J26" s="1">
        <f t="shared" si="5"/>
        <v>75.01114578689256</v>
      </c>
    </row>
    <row r="27" spans="1:10" ht="16.5" customHeight="1">
      <c r="A27" s="25" t="s">
        <v>28</v>
      </c>
      <c r="B27" s="24">
        <v>1941</v>
      </c>
      <c r="C27" s="24">
        <v>179</v>
      </c>
      <c r="D27" s="24">
        <v>12323</v>
      </c>
      <c r="E27" s="24">
        <v>2615</v>
      </c>
      <c r="F27" s="24">
        <v>16424</v>
      </c>
      <c r="G27" s="24"/>
      <c r="H27" s="24">
        <v>913</v>
      </c>
      <c r="I27" s="24">
        <v>291</v>
      </c>
      <c r="J27" s="24">
        <f>SUM(B27:I27)</f>
        <v>34686</v>
      </c>
    </row>
    <row r="28" spans="1:10" ht="16.5" customHeight="1">
      <c r="A28" s="10" t="s">
        <v>29</v>
      </c>
      <c r="B28" s="2">
        <v>1934</v>
      </c>
      <c r="C28" s="2">
        <v>348</v>
      </c>
      <c r="D28" s="2">
        <v>11982</v>
      </c>
      <c r="E28" s="2">
        <v>2707</v>
      </c>
      <c r="F28" s="2">
        <v>17158</v>
      </c>
      <c r="G28" s="2">
        <v>2</v>
      </c>
      <c r="H28" s="2">
        <v>1062</v>
      </c>
      <c r="I28" s="2">
        <v>234</v>
      </c>
      <c r="J28" s="2">
        <f>SUM(B28:I28)</f>
        <v>35427</v>
      </c>
    </row>
    <row r="29" spans="1:10" ht="16.5" customHeight="1">
      <c r="A29" s="22" t="s">
        <v>30</v>
      </c>
      <c r="B29" s="1">
        <f>B27/B28*100</f>
        <v>100.36194415718718</v>
      </c>
      <c r="C29" s="1">
        <f aca="true" t="shared" si="6" ref="C29:J29">C27/C28*100</f>
        <v>51.43678160919541</v>
      </c>
      <c r="D29" s="1">
        <f t="shared" si="6"/>
        <v>102.84593557002171</v>
      </c>
      <c r="E29" s="1">
        <f t="shared" si="6"/>
        <v>96.60140376800886</v>
      </c>
      <c r="F29" s="1">
        <f t="shared" si="6"/>
        <v>95.72211213428139</v>
      </c>
      <c r="G29" s="1">
        <f t="shared" si="6"/>
        <v>0</v>
      </c>
      <c r="H29" s="1">
        <f t="shared" si="6"/>
        <v>85.969868173258</v>
      </c>
      <c r="I29" s="1">
        <f t="shared" si="6"/>
        <v>124.35897435897436</v>
      </c>
      <c r="J29" s="1">
        <f t="shared" si="6"/>
        <v>97.90837496824456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3" t="s">
        <v>51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6:9" ht="13.5">
      <c r="F2" s="34" t="s">
        <v>52</v>
      </c>
      <c r="G2" s="34"/>
      <c r="H2" s="34"/>
      <c r="I2" s="34"/>
    </row>
    <row r="3" spans="1:2" ht="13.5">
      <c r="A3" s="32" t="s">
        <v>62</v>
      </c>
      <c r="B3" s="32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49</v>
      </c>
      <c r="B5" s="3" t="s">
        <v>44</v>
      </c>
      <c r="C5" s="38" t="s">
        <v>46</v>
      </c>
      <c r="D5" s="9" t="s">
        <v>44</v>
      </c>
      <c r="E5" s="9" t="s">
        <v>2</v>
      </c>
      <c r="F5" s="9" t="s">
        <v>48</v>
      </c>
      <c r="G5" s="9" t="s">
        <v>4</v>
      </c>
      <c r="H5" s="9" t="s">
        <v>42</v>
      </c>
      <c r="I5" s="4" t="s">
        <v>43</v>
      </c>
      <c r="J5" s="40" t="s">
        <v>7</v>
      </c>
      <c r="K5" s="36" t="s">
        <v>8</v>
      </c>
      <c r="L5" s="37"/>
      <c r="M5" s="37" t="s">
        <v>10</v>
      </c>
      <c r="N5" s="37"/>
      <c r="O5" s="37"/>
    </row>
    <row r="6" spans="1:15" ht="15" thickBot="1" thickTop="1">
      <c r="A6" s="27"/>
      <c r="B6" s="5" t="s">
        <v>45</v>
      </c>
      <c r="C6" s="39"/>
      <c r="D6" s="10" t="s">
        <v>47</v>
      </c>
      <c r="E6" s="10" t="s">
        <v>41</v>
      </c>
      <c r="F6" s="10" t="s">
        <v>47</v>
      </c>
      <c r="G6" s="10" t="s">
        <v>41</v>
      </c>
      <c r="H6" s="10" t="s">
        <v>5</v>
      </c>
      <c r="I6" s="6" t="s">
        <v>6</v>
      </c>
      <c r="J6" s="40"/>
      <c r="K6" s="36" t="s">
        <v>9</v>
      </c>
      <c r="L6" s="37" t="s">
        <v>31</v>
      </c>
      <c r="M6" s="37" t="s">
        <v>11</v>
      </c>
      <c r="N6" s="37" t="s">
        <v>12</v>
      </c>
      <c r="O6" s="37" t="s">
        <v>32</v>
      </c>
    </row>
    <row r="7" spans="1:15" ht="15" thickBot="1" thickTop="1">
      <c r="A7" s="28" t="s">
        <v>50</v>
      </c>
      <c r="B7" s="7" t="s">
        <v>33</v>
      </c>
      <c r="C7" s="11" t="s">
        <v>0</v>
      </c>
      <c r="D7" s="11" t="s">
        <v>1</v>
      </c>
      <c r="E7" s="11" t="s">
        <v>3</v>
      </c>
      <c r="F7" s="11" t="s">
        <v>34</v>
      </c>
      <c r="G7" s="11" t="s">
        <v>35</v>
      </c>
      <c r="H7" s="11" t="s">
        <v>36</v>
      </c>
      <c r="I7" s="8" t="s">
        <v>37</v>
      </c>
      <c r="J7" s="40"/>
      <c r="K7" s="36"/>
      <c r="L7" s="37"/>
      <c r="M7" s="37"/>
      <c r="N7" s="37"/>
      <c r="O7" s="37"/>
    </row>
    <row r="8" spans="1:15" ht="16.5" customHeight="1" thickBot="1" thickTop="1">
      <c r="A8" s="13" t="s">
        <v>13</v>
      </c>
      <c r="B8" s="14"/>
      <c r="C8" s="14"/>
      <c r="D8" s="14"/>
      <c r="E8" s="14"/>
      <c r="F8" s="14">
        <v>21</v>
      </c>
      <c r="G8" s="14"/>
      <c r="H8" s="14"/>
      <c r="I8" s="15"/>
      <c r="J8" s="30">
        <f>SUM(B8:I8)</f>
        <v>21</v>
      </c>
      <c r="K8" s="16">
        <v>21</v>
      </c>
      <c r="L8" s="17">
        <f>J8/K8*100</f>
        <v>100</v>
      </c>
      <c r="M8" s="14">
        <v>297</v>
      </c>
      <c r="N8" s="14">
        <v>263</v>
      </c>
      <c r="O8" s="17">
        <f>M8/N8*100</f>
        <v>112.92775665399239</v>
      </c>
    </row>
    <row r="9" spans="1:15" ht="16.5" customHeight="1" thickBot="1" thickTop="1">
      <c r="A9" s="13" t="s">
        <v>14</v>
      </c>
      <c r="B9" s="14"/>
      <c r="C9" s="14"/>
      <c r="D9" s="14">
        <v>88</v>
      </c>
      <c r="E9" s="14">
        <v>1</v>
      </c>
      <c r="F9" s="14">
        <v>110</v>
      </c>
      <c r="G9" s="14"/>
      <c r="H9" s="14"/>
      <c r="I9" s="15"/>
      <c r="J9" s="30">
        <f aca="true" t="shared" si="0" ref="J9:J21">SUM(B9:I9)</f>
        <v>199</v>
      </c>
      <c r="K9" s="16">
        <v>210</v>
      </c>
      <c r="L9" s="17">
        <f aca="true" t="shared" si="1" ref="L9:L22">J9/K9*100</f>
        <v>94.76190476190476</v>
      </c>
      <c r="M9" s="14">
        <v>1950</v>
      </c>
      <c r="N9" s="14">
        <v>2005</v>
      </c>
      <c r="O9" s="17">
        <f aca="true" t="shared" si="2" ref="O9:O22">M9/N9*100</f>
        <v>97.2568578553616</v>
      </c>
    </row>
    <row r="10" spans="1:15" ht="16.5" customHeight="1" thickBot="1" thickTop="1">
      <c r="A10" s="13" t="s">
        <v>15</v>
      </c>
      <c r="B10" s="14">
        <v>35</v>
      </c>
      <c r="C10" s="14">
        <v>6</v>
      </c>
      <c r="D10" s="14"/>
      <c r="E10" s="14">
        <v>2</v>
      </c>
      <c r="F10" s="14"/>
      <c r="G10" s="14"/>
      <c r="H10" s="14">
        <v>19</v>
      </c>
      <c r="I10" s="15"/>
      <c r="J10" s="30">
        <f t="shared" si="0"/>
        <v>62</v>
      </c>
      <c r="K10" s="16">
        <v>109</v>
      </c>
      <c r="L10" s="17">
        <f t="shared" si="1"/>
        <v>56.88073394495413</v>
      </c>
      <c r="M10" s="14">
        <v>519</v>
      </c>
      <c r="N10" s="14">
        <v>592</v>
      </c>
      <c r="O10" s="17">
        <f t="shared" si="2"/>
        <v>87.66891891891892</v>
      </c>
    </row>
    <row r="11" spans="1:15" ht="16.5" customHeight="1" thickBot="1" thickTop="1">
      <c r="A11" s="13" t="s">
        <v>16</v>
      </c>
      <c r="B11" s="14">
        <v>1</v>
      </c>
      <c r="C11" s="14"/>
      <c r="D11" s="14">
        <v>199</v>
      </c>
      <c r="E11" s="14">
        <v>1</v>
      </c>
      <c r="F11" s="14">
        <v>364</v>
      </c>
      <c r="G11" s="14"/>
      <c r="H11" s="14">
        <v>2</v>
      </c>
      <c r="I11" s="15"/>
      <c r="J11" s="30">
        <f t="shared" si="0"/>
        <v>567</v>
      </c>
      <c r="K11" s="16">
        <v>603</v>
      </c>
      <c r="L11" s="17">
        <f t="shared" si="1"/>
        <v>94.02985074626866</v>
      </c>
      <c r="M11" s="14">
        <v>5544</v>
      </c>
      <c r="N11" s="14">
        <v>5543</v>
      </c>
      <c r="O11" s="17">
        <f t="shared" si="2"/>
        <v>100.01804077214504</v>
      </c>
    </row>
    <row r="12" spans="1:15" ht="16.5" customHeight="1" thickBot="1" thickTop="1">
      <c r="A12" s="13" t="s">
        <v>38</v>
      </c>
      <c r="B12" s="14">
        <v>65</v>
      </c>
      <c r="C12" s="14">
        <v>6</v>
      </c>
      <c r="D12" s="14">
        <v>12</v>
      </c>
      <c r="E12" s="14">
        <v>42</v>
      </c>
      <c r="F12" s="14">
        <v>1</v>
      </c>
      <c r="G12" s="14"/>
      <c r="H12" s="14">
        <v>34</v>
      </c>
      <c r="I12" s="15"/>
      <c r="J12" s="30">
        <f t="shared" si="0"/>
        <v>160</v>
      </c>
      <c r="K12" s="16">
        <v>245</v>
      </c>
      <c r="L12" s="17">
        <f t="shared" si="1"/>
        <v>65.3061224489796</v>
      </c>
      <c r="M12" s="14">
        <v>1214</v>
      </c>
      <c r="N12" s="14">
        <v>1681</v>
      </c>
      <c r="O12" s="17">
        <f t="shared" si="2"/>
        <v>72.21891731112433</v>
      </c>
    </row>
    <row r="13" spans="1:15" ht="16.5" customHeight="1" thickBot="1" thickTop="1">
      <c r="A13" s="13" t="s">
        <v>39</v>
      </c>
      <c r="B13" s="14">
        <v>3</v>
      </c>
      <c r="C13" s="14"/>
      <c r="D13" s="14">
        <v>41</v>
      </c>
      <c r="E13" s="14">
        <v>19</v>
      </c>
      <c r="F13" s="14">
        <v>40</v>
      </c>
      <c r="G13" s="14"/>
      <c r="H13" s="14">
        <v>2</v>
      </c>
      <c r="I13" s="15"/>
      <c r="J13" s="30">
        <f t="shared" si="0"/>
        <v>105</v>
      </c>
      <c r="K13" s="16">
        <v>105</v>
      </c>
      <c r="L13" s="17">
        <f t="shared" si="1"/>
        <v>100</v>
      </c>
      <c r="M13" s="14">
        <v>1120</v>
      </c>
      <c r="N13" s="14">
        <v>1235</v>
      </c>
      <c r="O13" s="17">
        <f t="shared" si="2"/>
        <v>90.68825910931174</v>
      </c>
    </row>
    <row r="14" spans="1:15" ht="16.5" customHeight="1" thickBot="1" thickTop="1">
      <c r="A14" s="13" t="s">
        <v>17</v>
      </c>
      <c r="B14" s="14">
        <v>2</v>
      </c>
      <c r="C14" s="14"/>
      <c r="D14" s="14">
        <v>114</v>
      </c>
      <c r="E14" s="14">
        <v>16</v>
      </c>
      <c r="F14" s="14">
        <v>78</v>
      </c>
      <c r="G14" s="14"/>
      <c r="H14" s="14">
        <v>1</v>
      </c>
      <c r="I14" s="15">
        <v>18</v>
      </c>
      <c r="J14" s="30">
        <f t="shared" si="0"/>
        <v>229</v>
      </c>
      <c r="K14" s="16">
        <v>250</v>
      </c>
      <c r="L14" s="17">
        <f t="shared" si="1"/>
        <v>91.60000000000001</v>
      </c>
      <c r="M14" s="14">
        <v>2283</v>
      </c>
      <c r="N14" s="14">
        <v>2537</v>
      </c>
      <c r="O14" s="17">
        <f t="shared" si="2"/>
        <v>89.98817500985416</v>
      </c>
    </row>
    <row r="15" spans="1:15" ht="16.5" customHeight="1" thickBot="1" thickTop="1">
      <c r="A15" s="13" t="s">
        <v>18</v>
      </c>
      <c r="B15" s="14">
        <v>56</v>
      </c>
      <c r="C15" s="14">
        <v>3</v>
      </c>
      <c r="D15" s="14"/>
      <c r="E15" s="14">
        <v>42</v>
      </c>
      <c r="F15" s="14"/>
      <c r="G15" s="14"/>
      <c r="H15" s="14">
        <v>24</v>
      </c>
      <c r="I15" s="15"/>
      <c r="J15" s="30">
        <f t="shared" si="0"/>
        <v>125</v>
      </c>
      <c r="K15" s="16">
        <v>169</v>
      </c>
      <c r="L15" s="17">
        <f t="shared" si="1"/>
        <v>73.96449704142012</v>
      </c>
      <c r="M15" s="14">
        <v>1044</v>
      </c>
      <c r="N15" s="14">
        <v>1162</v>
      </c>
      <c r="O15" s="17">
        <f t="shared" si="2"/>
        <v>89.84509466437177</v>
      </c>
    </row>
    <row r="16" spans="1:15" ht="16.5" customHeight="1" thickBot="1" thickTop="1">
      <c r="A16" s="13" t="s">
        <v>19</v>
      </c>
      <c r="B16" s="14">
        <v>16</v>
      </c>
      <c r="C16" s="14">
        <v>5</v>
      </c>
      <c r="D16" s="14">
        <v>204</v>
      </c>
      <c r="E16" s="14">
        <v>68</v>
      </c>
      <c r="F16" s="14">
        <v>314</v>
      </c>
      <c r="G16" s="14"/>
      <c r="H16" s="14">
        <v>8</v>
      </c>
      <c r="I16" s="15"/>
      <c r="J16" s="30">
        <f t="shared" si="0"/>
        <v>615</v>
      </c>
      <c r="K16" s="16">
        <v>717</v>
      </c>
      <c r="L16" s="17">
        <f t="shared" si="1"/>
        <v>85.77405857740585</v>
      </c>
      <c r="M16" s="14">
        <v>6839</v>
      </c>
      <c r="N16" s="14">
        <v>7144</v>
      </c>
      <c r="O16" s="17">
        <f t="shared" si="2"/>
        <v>95.73068309070548</v>
      </c>
    </row>
    <row r="17" spans="1:15" ht="16.5" customHeight="1" thickBot="1" thickTop="1">
      <c r="A17" s="13" t="s">
        <v>20</v>
      </c>
      <c r="B17" s="14">
        <v>23</v>
      </c>
      <c r="C17" s="14">
        <v>1</v>
      </c>
      <c r="D17" s="14"/>
      <c r="E17" s="14">
        <v>3</v>
      </c>
      <c r="F17" s="14"/>
      <c r="G17" s="14"/>
      <c r="H17" s="14">
        <v>5</v>
      </c>
      <c r="I17" s="15"/>
      <c r="J17" s="30">
        <f t="shared" si="0"/>
        <v>32</v>
      </c>
      <c r="K17" s="16">
        <v>40</v>
      </c>
      <c r="L17" s="17">
        <f t="shared" si="1"/>
        <v>80</v>
      </c>
      <c r="M17" s="14">
        <v>300</v>
      </c>
      <c r="N17" s="14">
        <v>314</v>
      </c>
      <c r="O17" s="17">
        <f t="shared" si="2"/>
        <v>95.54140127388536</v>
      </c>
    </row>
    <row r="18" spans="1:15" ht="16.5" customHeight="1" thickBot="1" thickTop="1">
      <c r="A18" s="13" t="s">
        <v>53</v>
      </c>
      <c r="B18" s="14"/>
      <c r="C18" s="14"/>
      <c r="D18" s="14">
        <v>11</v>
      </c>
      <c r="E18" s="14"/>
      <c r="F18" s="14">
        <v>84</v>
      </c>
      <c r="G18" s="14"/>
      <c r="H18" s="14"/>
      <c r="I18" s="15"/>
      <c r="J18" s="30">
        <f t="shared" si="0"/>
        <v>95</v>
      </c>
      <c r="K18" s="16">
        <v>92</v>
      </c>
      <c r="L18" s="17">
        <f t="shared" si="1"/>
        <v>103.26086956521738</v>
      </c>
      <c r="M18" s="14">
        <v>979</v>
      </c>
      <c r="N18" s="14">
        <v>854</v>
      </c>
      <c r="O18" s="17">
        <f t="shared" si="2"/>
        <v>114.63700234192038</v>
      </c>
    </row>
    <row r="19" spans="1:15" ht="16.5" customHeight="1" thickBot="1" thickTop="1">
      <c r="A19" s="13" t="s">
        <v>40</v>
      </c>
      <c r="B19" s="14">
        <v>30</v>
      </c>
      <c r="C19" s="14">
        <v>4</v>
      </c>
      <c r="D19" s="14">
        <v>477</v>
      </c>
      <c r="E19" s="14">
        <v>132</v>
      </c>
      <c r="F19" s="14">
        <v>727</v>
      </c>
      <c r="G19" s="14"/>
      <c r="H19" s="14">
        <v>39</v>
      </c>
      <c r="I19" s="15">
        <v>1</v>
      </c>
      <c r="J19" s="30">
        <f t="shared" si="0"/>
        <v>1410</v>
      </c>
      <c r="K19" s="16">
        <v>1466</v>
      </c>
      <c r="L19" s="17">
        <f t="shared" si="1"/>
        <v>96.1800818553888</v>
      </c>
      <c r="M19" s="14">
        <v>13944</v>
      </c>
      <c r="N19" s="14">
        <v>13877</v>
      </c>
      <c r="O19" s="17">
        <f t="shared" si="2"/>
        <v>100.48281328817468</v>
      </c>
    </row>
    <row r="20" spans="1:15" ht="16.5" customHeight="1" thickBot="1" thickTop="1">
      <c r="A20" s="13" t="s">
        <v>21</v>
      </c>
      <c r="B20" s="14">
        <v>6</v>
      </c>
      <c r="C20" s="14"/>
      <c r="D20" s="14"/>
      <c r="E20" s="14"/>
      <c r="F20" s="14"/>
      <c r="G20" s="14"/>
      <c r="H20" s="14">
        <v>7</v>
      </c>
      <c r="I20" s="15">
        <v>32</v>
      </c>
      <c r="J20" s="30">
        <f t="shared" si="0"/>
        <v>45</v>
      </c>
      <c r="K20" s="16">
        <v>25</v>
      </c>
      <c r="L20" s="17">
        <f t="shared" si="1"/>
        <v>180</v>
      </c>
      <c r="M20" s="14">
        <v>400</v>
      </c>
      <c r="N20" s="14">
        <v>275</v>
      </c>
      <c r="O20" s="17">
        <f t="shared" si="2"/>
        <v>145.45454545454547</v>
      </c>
    </row>
    <row r="21" spans="1:15" ht="16.5" customHeight="1" thickBot="1" thickTop="1">
      <c r="A21" s="18" t="s">
        <v>22</v>
      </c>
      <c r="B21" s="19">
        <v>10</v>
      </c>
      <c r="C21" s="19"/>
      <c r="D21" s="19">
        <v>167</v>
      </c>
      <c r="E21" s="19"/>
      <c r="F21" s="19">
        <v>40</v>
      </c>
      <c r="G21" s="19"/>
      <c r="H21" s="19">
        <v>3</v>
      </c>
      <c r="I21" s="20">
        <v>1</v>
      </c>
      <c r="J21" s="30">
        <f t="shared" si="0"/>
        <v>221</v>
      </c>
      <c r="K21" s="16">
        <v>195</v>
      </c>
      <c r="L21" s="17">
        <f t="shared" si="1"/>
        <v>113.33333333333333</v>
      </c>
      <c r="M21" s="14">
        <v>2139</v>
      </c>
      <c r="N21" s="14">
        <v>2192</v>
      </c>
      <c r="O21" s="17">
        <f t="shared" si="2"/>
        <v>97.58211678832117</v>
      </c>
    </row>
    <row r="22" spans="1:15" ht="16.5" customHeight="1" thickBot="1" thickTop="1">
      <c r="A22" s="31" t="s">
        <v>23</v>
      </c>
      <c r="B22" s="30">
        <f>SUM(B8:B21)</f>
        <v>247</v>
      </c>
      <c r="C22" s="30">
        <f aca="true" t="shared" si="3" ref="C22:N22">SUM(C8:C21)</f>
        <v>25</v>
      </c>
      <c r="D22" s="30">
        <f t="shared" si="3"/>
        <v>1313</v>
      </c>
      <c r="E22" s="30">
        <f t="shared" si="3"/>
        <v>326</v>
      </c>
      <c r="F22" s="30">
        <f t="shared" si="3"/>
        <v>1779</v>
      </c>
      <c r="G22" s="30">
        <f t="shared" si="3"/>
        <v>0</v>
      </c>
      <c r="H22" s="30">
        <f t="shared" si="3"/>
        <v>144</v>
      </c>
      <c r="I22" s="30">
        <f t="shared" si="3"/>
        <v>52</v>
      </c>
      <c r="J22" s="30">
        <f t="shared" si="3"/>
        <v>3886</v>
      </c>
      <c r="K22" s="16">
        <f t="shared" si="3"/>
        <v>4247</v>
      </c>
      <c r="L22" s="17">
        <f t="shared" si="1"/>
        <v>91.49988226983753</v>
      </c>
      <c r="M22" s="14">
        <f t="shared" si="3"/>
        <v>38572</v>
      </c>
      <c r="N22" s="14">
        <f t="shared" si="3"/>
        <v>39674</v>
      </c>
      <c r="O22" s="17">
        <f t="shared" si="2"/>
        <v>97.2223622523567</v>
      </c>
    </row>
    <row r="23" spans="1:10" ht="16.5" customHeight="1" thickTop="1">
      <c r="A23" s="21" t="s">
        <v>24</v>
      </c>
      <c r="B23" s="12">
        <v>407</v>
      </c>
      <c r="C23" s="12">
        <v>18</v>
      </c>
      <c r="D23" s="12">
        <v>1397</v>
      </c>
      <c r="E23" s="12">
        <v>306</v>
      </c>
      <c r="F23" s="12">
        <v>1959</v>
      </c>
      <c r="G23" s="12"/>
      <c r="H23" s="12">
        <v>138</v>
      </c>
      <c r="I23" s="12">
        <v>22</v>
      </c>
      <c r="J23" s="12">
        <f>SUM(B23:I23)</f>
        <v>4247</v>
      </c>
    </row>
    <row r="24" spans="1:10" ht="16.5" customHeight="1">
      <c r="A24" s="22" t="s">
        <v>25</v>
      </c>
      <c r="B24" s="23">
        <f>B22/B23*100</f>
        <v>60.68796068796068</v>
      </c>
      <c r="C24" s="23">
        <f aca="true" t="shared" si="4" ref="C24:I24">C22/C23*100</f>
        <v>138.88888888888889</v>
      </c>
      <c r="D24" s="23">
        <f t="shared" si="4"/>
        <v>93.98711524695777</v>
      </c>
      <c r="E24" s="23">
        <f t="shared" si="4"/>
        <v>106.5359477124183</v>
      </c>
      <c r="F24" s="23">
        <f t="shared" si="4"/>
        <v>90.81163859111791</v>
      </c>
      <c r="G24" s="23"/>
      <c r="H24" s="23">
        <f t="shared" si="4"/>
        <v>104.34782608695652</v>
      </c>
      <c r="I24" s="23">
        <f t="shared" si="4"/>
        <v>236.36363636363637</v>
      </c>
      <c r="J24" s="23">
        <f>J22/J23*100</f>
        <v>91.49988226983753</v>
      </c>
    </row>
    <row r="25" spans="1:10" ht="16.5" customHeight="1">
      <c r="A25" s="9" t="s">
        <v>26</v>
      </c>
      <c r="B25" s="24">
        <v>184</v>
      </c>
      <c r="C25" s="24">
        <v>23</v>
      </c>
      <c r="D25" s="24">
        <v>1219</v>
      </c>
      <c r="E25" s="24">
        <v>263</v>
      </c>
      <c r="F25" s="24">
        <v>1545</v>
      </c>
      <c r="G25" s="24"/>
      <c r="H25" s="24">
        <v>106</v>
      </c>
      <c r="I25" s="24">
        <v>25</v>
      </c>
      <c r="J25" s="24">
        <f>SUM(B25:I25)</f>
        <v>3365</v>
      </c>
    </row>
    <row r="26" spans="1:10" ht="16.5" customHeight="1">
      <c r="A26" s="22" t="s">
        <v>27</v>
      </c>
      <c r="B26" s="1">
        <f>B22/B25*100</f>
        <v>134.23913043478262</v>
      </c>
      <c r="C26" s="1">
        <f aca="true" t="shared" si="5" ref="C26:J26">C22/C25*100</f>
        <v>108.69565217391303</v>
      </c>
      <c r="D26" s="1">
        <f t="shared" si="5"/>
        <v>107.71123872026251</v>
      </c>
      <c r="E26" s="1">
        <f t="shared" si="5"/>
        <v>123.95437262357414</v>
      </c>
      <c r="F26" s="1">
        <f t="shared" si="5"/>
        <v>115.14563106796116</v>
      </c>
      <c r="G26" s="1"/>
      <c r="H26" s="1">
        <f t="shared" si="5"/>
        <v>135.8490566037736</v>
      </c>
      <c r="I26" s="1">
        <f t="shared" si="5"/>
        <v>208</v>
      </c>
      <c r="J26" s="1">
        <f t="shared" si="5"/>
        <v>115.48291233283803</v>
      </c>
    </row>
    <row r="27" spans="1:10" ht="16.5" customHeight="1">
      <c r="A27" s="25" t="s">
        <v>28</v>
      </c>
      <c r="B27" s="24">
        <v>2188</v>
      </c>
      <c r="C27" s="24">
        <v>204</v>
      </c>
      <c r="D27" s="24">
        <v>13636</v>
      </c>
      <c r="E27" s="24">
        <v>2941</v>
      </c>
      <c r="F27" s="24">
        <v>18203</v>
      </c>
      <c r="G27" s="24"/>
      <c r="H27" s="24">
        <v>1057</v>
      </c>
      <c r="I27" s="24">
        <v>343</v>
      </c>
      <c r="J27" s="24">
        <f>SUM(B27:I27)</f>
        <v>38572</v>
      </c>
    </row>
    <row r="28" spans="1:10" ht="16.5" customHeight="1">
      <c r="A28" s="10" t="s">
        <v>29</v>
      </c>
      <c r="B28" s="2">
        <v>2341</v>
      </c>
      <c r="C28" s="2">
        <v>366</v>
      </c>
      <c r="D28" s="2">
        <v>13379</v>
      </c>
      <c r="E28" s="2">
        <v>3013</v>
      </c>
      <c r="F28" s="2">
        <v>19117</v>
      </c>
      <c r="G28" s="2">
        <v>2</v>
      </c>
      <c r="H28" s="2">
        <v>1200</v>
      </c>
      <c r="I28" s="2">
        <v>256</v>
      </c>
      <c r="J28" s="2">
        <f>SUM(B28:I28)</f>
        <v>39674</v>
      </c>
    </row>
    <row r="29" spans="1:10" ht="16.5" customHeight="1">
      <c r="A29" s="22" t="s">
        <v>30</v>
      </c>
      <c r="B29" s="1">
        <f>B27/B28*100</f>
        <v>93.46433148227253</v>
      </c>
      <c r="C29" s="1">
        <f aca="true" t="shared" si="6" ref="C29:J29">C27/C28*100</f>
        <v>55.73770491803278</v>
      </c>
      <c r="D29" s="1">
        <f t="shared" si="6"/>
        <v>101.92092084610209</v>
      </c>
      <c r="E29" s="1">
        <f t="shared" si="6"/>
        <v>97.61035512777963</v>
      </c>
      <c r="F29" s="1">
        <f t="shared" si="6"/>
        <v>95.21891510174191</v>
      </c>
      <c r="G29" s="1">
        <f t="shared" si="6"/>
        <v>0</v>
      </c>
      <c r="H29" s="1">
        <f t="shared" si="6"/>
        <v>88.08333333333334</v>
      </c>
      <c r="I29" s="1">
        <f t="shared" si="6"/>
        <v>133.984375</v>
      </c>
      <c r="J29" s="1">
        <f t="shared" si="6"/>
        <v>97.2223622523567</v>
      </c>
    </row>
  </sheetData>
  <sheetProtection/>
  <mergeCells count="13"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  <mergeCell ref="M6:M7"/>
    <mergeCell ref="N6:N7"/>
    <mergeCell ref="O6:O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stn110</dc:creator>
  <cp:keywords/>
  <dc:description/>
  <cp:lastModifiedBy>stn110</cp:lastModifiedBy>
  <cp:lastPrinted>2004-05-26T05:20:58Z</cp:lastPrinted>
  <dcterms:created xsi:type="dcterms:W3CDTF">2004-05-26T02:07:07Z</dcterms:created>
  <dcterms:modified xsi:type="dcterms:W3CDTF">2011-01-27T02:45:38Z</dcterms:modified>
  <cp:category/>
  <cp:version/>
  <cp:contentType/>
  <cp:contentStatus/>
</cp:coreProperties>
</file>