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12510" activeTab="0"/>
  </bookViews>
  <sheets>
    <sheet name="１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<sst xmlns="http://schemas.openxmlformats.org/spreadsheetml/2006/main" count="696" uniqueCount="66">
  <si>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</si>
  <si>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</si>
  <si>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</si>
  <si>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</si>
  <si>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</si>
  <si>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</si>
  <si>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</si>
  <si>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</si>
  <si>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</si>
  <si>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</si>
  <si>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</si>
  <si>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</si>
  <si>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</si>
  <si>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</si>
  <si>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</si>
  <si>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</si>
  <si>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</si>
  <si>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</si>
  <si>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</si>
  <si>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</si>
  <si>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</si>
  <si>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</si>
  <si>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</si>
  <si>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</si>
  <si>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</si>
  <si>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</si>
  <si>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</si>
  <si>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</si>
  <si>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</si>
  <si>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</si>
  <si>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</si>
  <si>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</si>
  <si>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</si>
  <si>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</si>
  <si>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</si>
  <si>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</si>
  <si>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</si>
  <si>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</si>
  <si>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</si>
  <si>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</si>
  <si>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</si>
  <si>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</si>
  <si>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</si>
  <si>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</si>
  <si>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</si>
  <si>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</si>
  <si>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</si>
  <si>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</si>
  <si>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</si>
  <si>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</si>
  <si>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</si>
  <si>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</si>
  <si>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</si>
  <si>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</si>
  <si>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平成23年　１月</t>
  </si>
  <si>
    <t>平成23年2月</t>
  </si>
  <si>
    <t>平成23年３月</t>
  </si>
  <si>
    <t>平成23年４月</t>
  </si>
  <si>
    <t>平成23年5月</t>
  </si>
  <si>
    <t>平成23年6月</t>
  </si>
  <si>
    <t>平成2３年７月</t>
  </si>
  <si>
    <t>平成23年8月</t>
  </si>
  <si>
    <t>平成23年9月</t>
  </si>
  <si>
    <t>平成23年10月</t>
  </si>
  <si>
    <t>平成23年11月</t>
  </si>
  <si>
    <t>平成23年12月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</si>
</sst>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22" sqref="M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17</v>
      </c>
      <c r="G8" s="14"/>
      <c r="H8" s="14"/>
      <c r="I8" s="15"/>
      <c r="J8" s="30">
        <f>SUM(B8:I8)</f>
        <v>18</v>
      </c>
      <c r="K8" s="16">
        <v>15</v>
      </c>
      <c r="L8" s="17">
        <f>J8/K8*100</f>
        <v>120</v>
      </c>
      <c r="M8" s="14">
        <v>18</v>
      </c>
      <c r="N8" s="14">
        <v>15</v>
      </c>
      <c r="O8" s="17">
        <f>M8/N8*100</f>
        <v>120</v>
      </c>
    </row>
    <row r="9" spans="1:15" ht="16.5" customHeight="1" thickBot="1" thickTop="1">
      <c r="A9" s="13" t="s">
        <v>14</v>
      </c>
      <c r="B9" s="14"/>
      <c r="C9" s="14"/>
      <c r="D9" s="14">
        <v>74</v>
      </c>
      <c r="E9" s="14"/>
      <c r="F9" s="14">
        <v>73</v>
      </c>
      <c r="G9" s="14"/>
      <c r="H9" s="14"/>
      <c r="I9" s="15"/>
      <c r="J9" s="30">
        <f aca="true" t="shared" si="0" ref="J9:J21">SUM(B9:I9)</f>
        <v>147</v>
      </c>
      <c r="K9" s="16">
        <v>149</v>
      </c>
      <c r="L9" s="17">
        <f aca="true" t="shared" si="1" ref="L9:L22">J9/K9*100</f>
        <v>98.65771812080537</v>
      </c>
      <c r="M9" s="14">
        <v>147</v>
      </c>
      <c r="N9" s="14">
        <v>149</v>
      </c>
      <c r="O9" s="17">
        <f aca="true" t="shared" si="2" ref="O9:O22">M9/N9*100</f>
        <v>98.65771812080537</v>
      </c>
    </row>
    <row r="10" spans="1:15" ht="16.5" customHeight="1" thickBot="1" thickTop="1">
      <c r="A10" s="13" t="s">
        <v>15</v>
      </c>
      <c r="B10" s="14">
        <v>13</v>
      </c>
      <c r="C10" s="14">
        <v>1</v>
      </c>
      <c r="D10" s="14"/>
      <c r="E10" s="14"/>
      <c r="F10" s="14"/>
      <c r="G10" s="14"/>
      <c r="H10" s="14">
        <v>3</v>
      </c>
      <c r="I10" s="15"/>
      <c r="J10" s="30">
        <f t="shared" si="0"/>
        <v>17</v>
      </c>
      <c r="K10" s="16">
        <v>18</v>
      </c>
      <c r="L10" s="17">
        <f t="shared" si="1"/>
        <v>94.44444444444444</v>
      </c>
      <c r="M10" s="14">
        <v>17</v>
      </c>
      <c r="N10" s="14">
        <v>18</v>
      </c>
      <c r="O10" s="17">
        <f t="shared" si="2"/>
        <v>94.44444444444444</v>
      </c>
    </row>
    <row r="11" spans="1:15" ht="16.5" customHeight="1" thickBot="1" thickTop="1">
      <c r="A11" s="13" t="s">
        <v>16</v>
      </c>
      <c r="B11" s="14"/>
      <c r="C11" s="14"/>
      <c r="D11" s="14">
        <v>131</v>
      </c>
      <c r="E11" s="14">
        <v>5</v>
      </c>
      <c r="F11" s="14">
        <v>286</v>
      </c>
      <c r="G11" s="14"/>
      <c r="H11" s="14"/>
      <c r="I11" s="15"/>
      <c r="J11" s="30">
        <f t="shared" si="0"/>
        <v>422</v>
      </c>
      <c r="K11" s="16">
        <v>396</v>
      </c>
      <c r="L11" s="17">
        <f t="shared" si="1"/>
        <v>106.56565656565658</v>
      </c>
      <c r="M11" s="14">
        <v>422</v>
      </c>
      <c r="N11" s="14">
        <v>396</v>
      </c>
      <c r="O11" s="17">
        <f t="shared" si="2"/>
        <v>106.56565656565658</v>
      </c>
    </row>
    <row r="12" spans="1:15" ht="16.5" customHeight="1" thickBot="1" thickTop="1">
      <c r="A12" s="13" t="s">
        <v>37</v>
      </c>
      <c r="B12" s="14">
        <v>35</v>
      </c>
      <c r="C12" s="14">
        <v>1</v>
      </c>
      <c r="D12" s="14">
        <v>4</v>
      </c>
      <c r="E12" s="14">
        <v>20</v>
      </c>
      <c r="F12" s="14"/>
      <c r="G12" s="14"/>
      <c r="H12" s="14">
        <v>11</v>
      </c>
      <c r="I12" s="15"/>
      <c r="J12" s="30">
        <f t="shared" si="0"/>
        <v>71</v>
      </c>
      <c r="K12" s="16">
        <v>101</v>
      </c>
      <c r="L12" s="17">
        <f t="shared" si="1"/>
        <v>70.29702970297029</v>
      </c>
      <c r="M12" s="14">
        <v>71</v>
      </c>
      <c r="N12" s="14">
        <v>101</v>
      </c>
      <c r="O12" s="17">
        <f t="shared" si="2"/>
        <v>70.29702970297029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34</v>
      </c>
      <c r="E13" s="14">
        <v>10</v>
      </c>
      <c r="F13" s="14">
        <v>28</v>
      </c>
      <c r="G13" s="14"/>
      <c r="H13" s="14">
        <v>2</v>
      </c>
      <c r="I13" s="15"/>
      <c r="J13" s="30">
        <f t="shared" si="0"/>
        <v>75</v>
      </c>
      <c r="K13" s="16">
        <v>83</v>
      </c>
      <c r="L13" s="17">
        <f t="shared" si="1"/>
        <v>90.36144578313254</v>
      </c>
      <c r="M13" s="14">
        <v>75</v>
      </c>
      <c r="N13" s="14">
        <v>83</v>
      </c>
      <c r="O13" s="17">
        <f t="shared" si="2"/>
        <v>90.36144578313254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83</v>
      </c>
      <c r="E14" s="14">
        <v>1</v>
      </c>
      <c r="F14" s="14">
        <v>55</v>
      </c>
      <c r="G14" s="14"/>
      <c r="H14" s="14">
        <v>2</v>
      </c>
      <c r="I14" s="15"/>
      <c r="J14" s="30">
        <f t="shared" si="0"/>
        <v>142</v>
      </c>
      <c r="K14" s="16">
        <v>150</v>
      </c>
      <c r="L14" s="17">
        <f t="shared" si="1"/>
        <v>94.66666666666667</v>
      </c>
      <c r="M14" s="14">
        <v>142</v>
      </c>
      <c r="N14" s="14">
        <v>150</v>
      </c>
      <c r="O14" s="17">
        <f t="shared" si="2"/>
        <v>94.66666666666667</v>
      </c>
    </row>
    <row r="15" spans="1:15" ht="16.5" customHeight="1" thickBot="1" thickTop="1">
      <c r="A15" s="13" t="s">
        <v>18</v>
      </c>
      <c r="B15" s="14">
        <v>16</v>
      </c>
      <c r="C15" s="14"/>
      <c r="D15" s="14"/>
      <c r="E15" s="14">
        <v>22</v>
      </c>
      <c r="F15" s="14"/>
      <c r="G15" s="14"/>
      <c r="H15" s="14">
        <v>13</v>
      </c>
      <c r="I15" s="15"/>
      <c r="J15" s="30">
        <f t="shared" si="0"/>
        <v>51</v>
      </c>
      <c r="K15" s="16">
        <v>66</v>
      </c>
      <c r="L15" s="17">
        <f t="shared" si="1"/>
        <v>77.27272727272727</v>
      </c>
      <c r="M15" s="14">
        <v>51</v>
      </c>
      <c r="N15" s="14">
        <v>66</v>
      </c>
      <c r="O15" s="17">
        <f t="shared" si="2"/>
        <v>77.27272727272727</v>
      </c>
    </row>
    <row r="16" spans="1:15" ht="16.5" customHeight="1" thickBot="1" thickTop="1">
      <c r="A16" s="13" t="s">
        <v>19</v>
      </c>
      <c r="B16" s="14">
        <v>5</v>
      </c>
      <c r="C16" s="14">
        <v>3</v>
      </c>
      <c r="D16" s="14">
        <v>164</v>
      </c>
      <c r="E16" s="14">
        <v>41</v>
      </c>
      <c r="F16" s="14">
        <v>240</v>
      </c>
      <c r="G16" s="14"/>
      <c r="H16" s="14">
        <v>7</v>
      </c>
      <c r="I16" s="15"/>
      <c r="J16" s="30">
        <f t="shared" si="0"/>
        <v>460</v>
      </c>
      <c r="K16" s="16">
        <v>522</v>
      </c>
      <c r="L16" s="17">
        <f t="shared" si="1"/>
        <v>88.12260536398468</v>
      </c>
      <c r="M16" s="14">
        <v>460</v>
      </c>
      <c r="N16" s="14">
        <v>522</v>
      </c>
      <c r="O16" s="17">
        <f t="shared" si="2"/>
        <v>88.12260536398468</v>
      </c>
    </row>
    <row r="17" spans="1:15" ht="16.5" customHeight="1" thickBot="1" thickTop="1">
      <c r="A17" s="13" t="s">
        <v>52</v>
      </c>
      <c r="B17" s="14"/>
      <c r="C17" s="14"/>
      <c r="D17" s="14">
        <v>4</v>
      </c>
      <c r="E17" s="14">
        <v>1</v>
      </c>
      <c r="F17" s="14">
        <v>44</v>
      </c>
      <c r="G17" s="14"/>
      <c r="H17" s="14"/>
      <c r="I17" s="15"/>
      <c r="J17" s="30">
        <f t="shared" si="0"/>
        <v>49</v>
      </c>
      <c r="K17" s="16">
        <v>17</v>
      </c>
      <c r="L17" s="17">
        <f t="shared" si="1"/>
        <v>288.2352941176471</v>
      </c>
      <c r="M17" s="14">
        <v>49</v>
      </c>
      <c r="N17" s="14">
        <v>17</v>
      </c>
      <c r="O17" s="17">
        <f t="shared" si="2"/>
        <v>288.2352941176471</v>
      </c>
    </row>
    <row r="18" spans="1:15" ht="16.5" customHeight="1" thickBot="1" thickTop="1">
      <c r="A18" s="13" t="s">
        <v>39</v>
      </c>
      <c r="B18" s="14">
        <v>17</v>
      </c>
      <c r="C18" s="14">
        <v>1</v>
      </c>
      <c r="D18" s="14">
        <v>323</v>
      </c>
      <c r="E18" s="14">
        <v>89</v>
      </c>
      <c r="F18" s="14">
        <v>563</v>
      </c>
      <c r="G18" s="14"/>
      <c r="H18" s="14">
        <v>12</v>
      </c>
      <c r="I18" s="15"/>
      <c r="J18" s="30">
        <f t="shared" si="0"/>
        <v>1005</v>
      </c>
      <c r="K18" s="16">
        <v>64</v>
      </c>
      <c r="L18" s="17">
        <f t="shared" si="1"/>
        <v>1570.3125</v>
      </c>
      <c r="M18" s="14">
        <v>1005</v>
      </c>
      <c r="N18" s="14">
        <v>64</v>
      </c>
      <c r="O18" s="17">
        <f t="shared" si="2"/>
        <v>1570.3125</v>
      </c>
    </row>
    <row r="19" spans="1:15" ht="16.5" customHeight="1" thickBot="1" thickTop="1">
      <c r="A19" s="13" t="s">
        <v>53</v>
      </c>
      <c r="B19" s="14">
        <v>8</v>
      </c>
      <c r="C19" s="14">
        <v>1</v>
      </c>
      <c r="D19" s="14"/>
      <c r="E19" s="14"/>
      <c r="F19" s="14"/>
      <c r="G19" s="14"/>
      <c r="H19" s="14">
        <v>2</v>
      </c>
      <c r="I19" s="15"/>
      <c r="J19" s="30">
        <f t="shared" si="0"/>
        <v>11</v>
      </c>
      <c r="K19" s="16">
        <v>1027</v>
      </c>
      <c r="L19" s="17">
        <f t="shared" si="1"/>
        <v>1.071080817916261</v>
      </c>
      <c r="M19" s="14">
        <v>11</v>
      </c>
      <c r="N19" s="14">
        <v>1027</v>
      </c>
      <c r="O19" s="17">
        <f t="shared" si="2"/>
        <v>1.071080817916261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/>
      <c r="I20" s="15">
        <v>29</v>
      </c>
      <c r="J20" s="30">
        <f t="shared" si="0"/>
        <v>31</v>
      </c>
      <c r="K20" s="16">
        <v>33</v>
      </c>
      <c r="L20" s="17">
        <f t="shared" si="1"/>
        <v>93.93939393939394</v>
      </c>
      <c r="M20" s="14">
        <v>31</v>
      </c>
      <c r="N20" s="14">
        <v>33</v>
      </c>
      <c r="O20" s="17">
        <f t="shared" si="2"/>
        <v>93.93939393939394</v>
      </c>
    </row>
    <row r="21" spans="1:15" ht="16.5" customHeight="1" thickBot="1" thickTop="1">
      <c r="A21" s="18" t="s">
        <v>21</v>
      </c>
      <c r="B21" s="19">
        <v>4</v>
      </c>
      <c r="C21" s="19">
        <v>1</v>
      </c>
      <c r="D21" s="19">
        <v>104</v>
      </c>
      <c r="E21" s="19"/>
      <c r="F21" s="19">
        <v>34</v>
      </c>
      <c r="G21" s="19"/>
      <c r="H21" s="19">
        <v>1</v>
      </c>
      <c r="I21" s="20"/>
      <c r="J21" s="30">
        <f t="shared" si="0"/>
        <v>144</v>
      </c>
      <c r="K21" s="16">
        <v>155</v>
      </c>
      <c r="L21" s="17">
        <f t="shared" si="1"/>
        <v>92.90322580645162</v>
      </c>
      <c r="M21" s="14">
        <v>144</v>
      </c>
      <c r="N21" s="14">
        <v>155</v>
      </c>
      <c r="O21" s="17">
        <f t="shared" si="2"/>
        <v>92.90322580645162</v>
      </c>
    </row>
    <row r="22" spans="1:15" ht="16.5" customHeight="1" thickBot="1" thickTop="1">
      <c r="A22" s="31" t="s">
        <v>22</v>
      </c>
      <c r="B22" s="30">
        <f>SUM(B8:B21)</f>
        <v>103</v>
      </c>
      <c r="C22" s="30">
        <f aca="true" t="shared" si="3" ref="C22:N22">SUM(C8:C21)</f>
        <v>8</v>
      </c>
      <c r="D22" s="30">
        <f t="shared" si="3"/>
        <v>921</v>
      </c>
      <c r="E22" s="30">
        <f t="shared" si="3"/>
        <v>189</v>
      </c>
      <c r="F22" s="30">
        <f t="shared" si="3"/>
        <v>1340</v>
      </c>
      <c r="G22" s="30">
        <f t="shared" si="3"/>
        <v>0</v>
      </c>
      <c r="H22" s="30">
        <f t="shared" si="3"/>
        <v>53</v>
      </c>
      <c r="I22" s="30">
        <f t="shared" si="3"/>
        <v>29</v>
      </c>
      <c r="J22" s="30">
        <f t="shared" si="3"/>
        <v>2643</v>
      </c>
      <c r="K22" s="16">
        <f t="shared" si="3"/>
        <v>2796</v>
      </c>
      <c r="L22" s="17">
        <f t="shared" si="1"/>
        <v>94.52789699570815</v>
      </c>
      <c r="M22" s="14">
        <f t="shared" si="3"/>
        <v>2643</v>
      </c>
      <c r="N22" s="14">
        <f t="shared" si="3"/>
        <v>2796</v>
      </c>
      <c r="O22" s="17">
        <f t="shared" si="2"/>
        <v>94.52789699570815</v>
      </c>
    </row>
    <row r="23" spans="1:10" ht="16.5" customHeight="1" thickTop="1">
      <c r="A23" s="21" t="s">
        <v>23</v>
      </c>
      <c r="B23" s="12">
        <v>159</v>
      </c>
      <c r="C23" s="12">
        <v>6</v>
      </c>
      <c r="D23" s="12">
        <v>969</v>
      </c>
      <c r="E23" s="12">
        <v>202</v>
      </c>
      <c r="F23" s="12">
        <v>1363</v>
      </c>
      <c r="G23" s="12">
        <v>0</v>
      </c>
      <c r="H23" s="12">
        <v>63</v>
      </c>
      <c r="I23" s="12">
        <v>34</v>
      </c>
      <c r="J23" s="12">
        <f>SUM(B23:I23)</f>
        <v>2796</v>
      </c>
    </row>
    <row r="24" spans="1:10" ht="16.5" customHeight="1">
      <c r="A24" s="22" t="s">
        <v>24</v>
      </c>
      <c r="B24" s="23">
        <f>B22/B23*100</f>
        <v>64.77987421383648</v>
      </c>
      <c r="C24" s="23">
        <f aca="true" t="shared" si="4" ref="C24:I24">C22/C23*100</f>
        <v>133.33333333333331</v>
      </c>
      <c r="D24" s="23">
        <f t="shared" si="4"/>
        <v>95.04643962848297</v>
      </c>
      <c r="E24" s="23">
        <f t="shared" si="4"/>
        <v>93.56435643564357</v>
      </c>
      <c r="F24" s="23">
        <f t="shared" si="4"/>
        <v>98.3125458547322</v>
      </c>
      <c r="G24" s="23"/>
      <c r="H24" s="23">
        <f t="shared" si="4"/>
        <v>84.12698412698413</v>
      </c>
      <c r="I24" s="23">
        <f t="shared" si="4"/>
        <v>85.29411764705883</v>
      </c>
      <c r="J24" s="23">
        <f>J22/J23*100</f>
        <v>94.52789699570815</v>
      </c>
    </row>
    <row r="25" spans="1:10" ht="16.5" customHeight="1">
      <c r="A25" s="9" t="s">
        <v>25</v>
      </c>
      <c r="B25" s="24">
        <v>177</v>
      </c>
      <c r="C25" s="24">
        <v>15</v>
      </c>
      <c r="D25" s="24">
        <v>1315</v>
      </c>
      <c r="E25" s="24">
        <v>332</v>
      </c>
      <c r="F25" s="24">
        <v>1753</v>
      </c>
      <c r="G25" s="24">
        <v>0</v>
      </c>
      <c r="H25" s="24">
        <v>88</v>
      </c>
      <c r="I25" s="24">
        <v>63</v>
      </c>
      <c r="J25" s="24">
        <f>SUM(B25:I25)</f>
        <v>3743</v>
      </c>
    </row>
    <row r="26" spans="1:10" ht="16.5" customHeight="1">
      <c r="A26" s="22" t="s">
        <v>26</v>
      </c>
      <c r="B26" s="1">
        <f>B22/B25*100</f>
        <v>58.19209039548022</v>
      </c>
      <c r="C26" s="1">
        <f aca="true" t="shared" si="5" ref="C26:J26">C22/C25*100</f>
        <v>53.333333333333336</v>
      </c>
      <c r="D26" s="1">
        <f t="shared" si="5"/>
        <v>70.03802281368822</v>
      </c>
      <c r="E26" s="1">
        <f t="shared" si="5"/>
        <v>56.92771084337349</v>
      </c>
      <c r="F26" s="1">
        <f t="shared" si="5"/>
        <v>76.44038790644609</v>
      </c>
      <c r="G26" s="1"/>
      <c r="H26" s="1">
        <f t="shared" si="5"/>
        <v>60.22727272727273</v>
      </c>
      <c r="I26" s="1">
        <f t="shared" si="5"/>
        <v>46.03174603174603</v>
      </c>
      <c r="J26" s="1">
        <f t="shared" si="5"/>
        <v>70.61180870959124</v>
      </c>
    </row>
    <row r="27" spans="1:10" ht="16.5" customHeight="1">
      <c r="A27" s="25" t="s">
        <v>27</v>
      </c>
      <c r="B27" s="24">
        <v>103</v>
      </c>
      <c r="C27" s="24">
        <v>8</v>
      </c>
      <c r="D27" s="24">
        <v>921</v>
      </c>
      <c r="E27" s="24">
        <v>189</v>
      </c>
      <c r="F27" s="24">
        <v>1340</v>
      </c>
      <c r="G27" s="24"/>
      <c r="H27" s="24">
        <v>53</v>
      </c>
      <c r="I27" s="24">
        <v>29</v>
      </c>
      <c r="J27" s="24">
        <f>SUM(B27:I27)</f>
        <v>2643</v>
      </c>
    </row>
    <row r="28" spans="1:10" ht="16.5" customHeight="1">
      <c r="A28" s="10" t="s">
        <v>28</v>
      </c>
      <c r="B28" s="2">
        <v>159</v>
      </c>
      <c r="C28" s="2">
        <v>6</v>
      </c>
      <c r="D28" s="2">
        <v>969</v>
      </c>
      <c r="E28" s="2">
        <v>202</v>
      </c>
      <c r="F28" s="2">
        <v>1363</v>
      </c>
      <c r="G28" s="2">
        <v>0</v>
      </c>
      <c r="H28" s="2">
        <v>63</v>
      </c>
      <c r="I28" s="2">
        <v>34</v>
      </c>
      <c r="J28" s="2">
        <f>SUM(B28:I28)</f>
        <v>2796</v>
      </c>
    </row>
    <row r="29" spans="1:10" ht="16.5" customHeight="1">
      <c r="A29" s="22" t="s">
        <v>29</v>
      </c>
      <c r="B29" s="1">
        <f>B27/B28*100</f>
        <v>64.77987421383648</v>
      </c>
      <c r="C29" s="1">
        <f aca="true" t="shared" si="6" ref="C29:J29">C27/C28*100</f>
        <v>133.33333333333331</v>
      </c>
      <c r="D29" s="1">
        <f t="shared" si="6"/>
        <v>95.04643962848297</v>
      </c>
      <c r="E29" s="1">
        <f t="shared" si="6"/>
        <v>93.56435643564357</v>
      </c>
      <c r="F29" s="1">
        <f t="shared" si="6"/>
        <v>98.3125458547322</v>
      </c>
      <c r="G29" s="1"/>
      <c r="H29" s="1">
        <f t="shared" si="6"/>
        <v>84.12698412698413</v>
      </c>
      <c r="I29" s="1">
        <f t="shared" si="6"/>
        <v>85.29411764705883</v>
      </c>
      <c r="J29" s="1">
        <f t="shared" si="6"/>
        <v>94.52789699570815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63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31</v>
      </c>
      <c r="G8" s="14"/>
      <c r="H8" s="14"/>
      <c r="I8" s="15"/>
      <c r="J8" s="30">
        <f>SUM(B8:I8)</f>
        <v>31</v>
      </c>
      <c r="K8" s="16">
        <v>25</v>
      </c>
      <c r="L8" s="17">
        <f>J8/K8*100</f>
        <v>124</v>
      </c>
      <c r="M8" s="14">
        <v>264</v>
      </c>
      <c r="N8" s="14">
        <v>266</v>
      </c>
      <c r="O8" s="17">
        <f>M8/N8*100</f>
        <v>99.24812030075188</v>
      </c>
    </row>
    <row r="9" spans="1:15" ht="16.5" customHeight="1" thickBot="1" thickTop="1">
      <c r="A9" s="13" t="s">
        <v>14</v>
      </c>
      <c r="B9" s="14"/>
      <c r="C9" s="14"/>
      <c r="D9" s="14">
        <v>92</v>
      </c>
      <c r="E9" s="14"/>
      <c r="F9" s="14">
        <v>104</v>
      </c>
      <c r="G9" s="14"/>
      <c r="H9" s="14">
        <v>1</v>
      </c>
      <c r="I9" s="15"/>
      <c r="J9" s="30">
        <f aca="true" t="shared" si="0" ref="J9:J21">SUM(B9:I9)</f>
        <v>197</v>
      </c>
      <c r="K9" s="16">
        <v>211</v>
      </c>
      <c r="L9" s="17">
        <f aca="true" t="shared" si="1" ref="L9:L22">J9/K9*100</f>
        <v>93.36492890995261</v>
      </c>
      <c r="M9" s="14">
        <v>1980</v>
      </c>
      <c r="N9" s="14">
        <v>2069</v>
      </c>
      <c r="O9" s="17">
        <f aca="true" t="shared" si="2" ref="O9:O22">M9/N9*100</f>
        <v>95.69840502658289</v>
      </c>
    </row>
    <row r="10" spans="1:15" ht="16.5" customHeight="1" thickBot="1" thickTop="1">
      <c r="A10" s="13" t="s">
        <v>15</v>
      </c>
      <c r="B10" s="14">
        <v>28</v>
      </c>
      <c r="C10" s="14">
        <v>2</v>
      </c>
      <c r="D10" s="14"/>
      <c r="E10" s="14">
        <v>1</v>
      </c>
      <c r="F10" s="14"/>
      <c r="G10" s="14"/>
      <c r="H10" s="14">
        <v>13</v>
      </c>
      <c r="I10" s="15"/>
      <c r="J10" s="30">
        <f t="shared" si="0"/>
        <v>44</v>
      </c>
      <c r="K10" s="16">
        <v>49</v>
      </c>
      <c r="L10" s="17">
        <f t="shared" si="1"/>
        <v>89.79591836734694</v>
      </c>
      <c r="M10" s="14">
        <v>431</v>
      </c>
      <c r="N10" s="14">
        <v>610</v>
      </c>
      <c r="O10" s="17">
        <f t="shared" si="2"/>
        <v>70.65573770491802</v>
      </c>
    </row>
    <row r="11" spans="1:15" ht="16.5" customHeight="1" thickBot="1" thickTop="1">
      <c r="A11" s="13" t="s">
        <v>16</v>
      </c>
      <c r="B11" s="14"/>
      <c r="C11" s="14"/>
      <c r="D11" s="14">
        <v>190</v>
      </c>
      <c r="E11" s="14">
        <v>6</v>
      </c>
      <c r="F11" s="14">
        <v>357</v>
      </c>
      <c r="G11" s="14"/>
      <c r="H11" s="14"/>
      <c r="I11" s="15"/>
      <c r="J11" s="30">
        <f t="shared" si="0"/>
        <v>553</v>
      </c>
      <c r="K11" s="16">
        <v>648</v>
      </c>
      <c r="L11" s="17">
        <f t="shared" si="1"/>
        <v>85.3395061728395</v>
      </c>
      <c r="M11" s="14">
        <v>5870</v>
      </c>
      <c r="N11" s="14">
        <v>5898</v>
      </c>
      <c r="O11" s="17">
        <f t="shared" si="2"/>
        <v>99.52526280094948</v>
      </c>
    </row>
    <row r="12" spans="1:15" ht="16.5" customHeight="1" thickBot="1" thickTop="1">
      <c r="A12" s="13" t="s">
        <v>37</v>
      </c>
      <c r="B12" s="14">
        <v>41</v>
      </c>
      <c r="C12" s="14"/>
      <c r="D12" s="14">
        <v>8</v>
      </c>
      <c r="E12" s="14">
        <v>21</v>
      </c>
      <c r="F12" s="14">
        <v>1</v>
      </c>
      <c r="G12" s="14"/>
      <c r="H12" s="14">
        <v>17</v>
      </c>
      <c r="I12" s="15"/>
      <c r="J12" s="30">
        <f t="shared" si="0"/>
        <v>88</v>
      </c>
      <c r="K12" s="16">
        <v>180</v>
      </c>
      <c r="L12" s="17">
        <f t="shared" si="1"/>
        <v>48.888888888888886</v>
      </c>
      <c r="M12" s="14">
        <v>1125</v>
      </c>
      <c r="N12" s="14">
        <v>1369</v>
      </c>
      <c r="O12" s="17">
        <f t="shared" si="2"/>
        <v>82.17677136596055</v>
      </c>
    </row>
    <row r="13" spans="1:15" ht="16.5" customHeight="1" thickBot="1" thickTop="1">
      <c r="A13" s="13" t="s">
        <v>38</v>
      </c>
      <c r="B13" s="14">
        <v>4</v>
      </c>
      <c r="C13" s="14"/>
      <c r="D13" s="14">
        <v>42</v>
      </c>
      <c r="E13" s="14">
        <v>21</v>
      </c>
      <c r="F13" s="14">
        <v>57</v>
      </c>
      <c r="G13" s="14"/>
      <c r="H13" s="14">
        <v>4</v>
      </c>
      <c r="I13" s="15"/>
      <c r="J13" s="30">
        <f t="shared" si="0"/>
        <v>128</v>
      </c>
      <c r="K13" s="16">
        <v>141</v>
      </c>
      <c r="L13" s="17">
        <f t="shared" si="1"/>
        <v>90.78014184397163</v>
      </c>
      <c r="M13" s="14">
        <v>1170</v>
      </c>
      <c r="N13" s="14">
        <v>1236</v>
      </c>
      <c r="O13" s="17">
        <f t="shared" si="2"/>
        <v>94.66019417475728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114</v>
      </c>
      <c r="E14" s="14">
        <v>8</v>
      </c>
      <c r="F14" s="14">
        <v>78</v>
      </c>
      <c r="G14" s="14"/>
      <c r="H14" s="14">
        <v>2</v>
      </c>
      <c r="I14" s="15">
        <v>13</v>
      </c>
      <c r="J14" s="30">
        <f t="shared" si="0"/>
        <v>216</v>
      </c>
      <c r="K14" s="16">
        <v>211</v>
      </c>
      <c r="L14" s="17">
        <f t="shared" si="1"/>
        <v>102.36966824644549</v>
      </c>
      <c r="M14" s="14">
        <v>2087</v>
      </c>
      <c r="N14" s="14">
        <v>2192</v>
      </c>
      <c r="O14" s="17">
        <f t="shared" si="2"/>
        <v>95.20985401459853</v>
      </c>
    </row>
    <row r="15" spans="1:15" ht="16.5" customHeight="1" thickBot="1" thickTop="1">
      <c r="A15" s="13" t="s">
        <v>18</v>
      </c>
      <c r="B15" s="14">
        <v>39</v>
      </c>
      <c r="C15" s="14">
        <v>2</v>
      </c>
      <c r="D15" s="14"/>
      <c r="E15" s="14">
        <v>31</v>
      </c>
      <c r="F15" s="14"/>
      <c r="G15" s="14"/>
      <c r="H15" s="14">
        <v>22</v>
      </c>
      <c r="I15" s="15"/>
      <c r="J15" s="30">
        <f t="shared" si="0"/>
        <v>94</v>
      </c>
      <c r="K15" s="16">
        <v>115</v>
      </c>
      <c r="L15" s="17">
        <f t="shared" si="1"/>
        <v>81.73913043478261</v>
      </c>
      <c r="M15" s="14">
        <v>964</v>
      </c>
      <c r="N15" s="14">
        <v>1085</v>
      </c>
      <c r="O15" s="17">
        <f t="shared" si="2"/>
        <v>88.84792626728111</v>
      </c>
    </row>
    <row r="16" spans="1:15" ht="16.5" customHeight="1" thickBot="1" thickTop="1">
      <c r="A16" s="13" t="s">
        <v>19</v>
      </c>
      <c r="B16" s="14">
        <v>14</v>
      </c>
      <c r="C16" s="14">
        <v>2</v>
      </c>
      <c r="D16" s="14">
        <v>213</v>
      </c>
      <c r="E16" s="14">
        <v>71</v>
      </c>
      <c r="F16" s="14">
        <v>301</v>
      </c>
      <c r="G16" s="14"/>
      <c r="H16" s="14">
        <v>4</v>
      </c>
      <c r="I16" s="15"/>
      <c r="J16" s="30">
        <f t="shared" si="0"/>
        <v>605</v>
      </c>
      <c r="K16" s="16">
        <v>737</v>
      </c>
      <c r="L16" s="17">
        <f t="shared" si="1"/>
        <v>82.08955223880598</v>
      </c>
      <c r="M16" s="14">
        <v>6691</v>
      </c>
      <c r="N16" s="14">
        <v>7135</v>
      </c>
      <c r="O16" s="17">
        <f t="shared" si="2"/>
        <v>93.77715487035739</v>
      </c>
    </row>
    <row r="17" spans="1:15" ht="16.5" customHeight="1" thickBot="1" thickTop="1">
      <c r="A17" s="13" t="s">
        <v>52</v>
      </c>
      <c r="B17" s="14"/>
      <c r="C17" s="14"/>
      <c r="D17" s="14">
        <v>1</v>
      </c>
      <c r="E17" s="14"/>
      <c r="F17" s="14">
        <v>91</v>
      </c>
      <c r="G17" s="14"/>
      <c r="H17" s="14"/>
      <c r="I17" s="15"/>
      <c r="J17" s="30">
        <f t="shared" si="0"/>
        <v>92</v>
      </c>
      <c r="K17" s="16">
        <v>85</v>
      </c>
      <c r="L17" s="17">
        <f t="shared" si="1"/>
        <v>108.23529411764706</v>
      </c>
      <c r="M17" s="14">
        <v>863</v>
      </c>
      <c r="N17" s="14">
        <v>813</v>
      </c>
      <c r="O17" s="17">
        <f t="shared" si="2"/>
        <v>106.15006150061501</v>
      </c>
    </row>
    <row r="18" spans="1:15" ht="16.5" customHeight="1" thickBot="1" thickTop="1">
      <c r="A18" s="13" t="s">
        <v>39</v>
      </c>
      <c r="B18" s="14">
        <v>34</v>
      </c>
      <c r="C18" s="14">
        <v>4</v>
      </c>
      <c r="D18" s="14">
        <v>495</v>
      </c>
      <c r="E18" s="14">
        <v>104</v>
      </c>
      <c r="F18" s="14">
        <v>768</v>
      </c>
      <c r="G18" s="14"/>
      <c r="H18" s="14">
        <v>14</v>
      </c>
      <c r="I18" s="15"/>
      <c r="J18" s="30">
        <f t="shared" si="0"/>
        <v>1419</v>
      </c>
      <c r="K18" s="16">
        <v>1570</v>
      </c>
      <c r="L18" s="17">
        <f t="shared" si="1"/>
        <v>90.38216560509554</v>
      </c>
      <c r="M18" s="14">
        <v>14671</v>
      </c>
      <c r="N18" s="14">
        <v>15170</v>
      </c>
      <c r="O18" s="17">
        <f t="shared" si="2"/>
        <v>96.71061305207647</v>
      </c>
    </row>
    <row r="19" spans="1:15" ht="16.5" customHeight="1" thickBot="1" thickTop="1">
      <c r="A19" s="13" t="s">
        <v>53</v>
      </c>
      <c r="B19" s="14">
        <v>23</v>
      </c>
      <c r="C19" s="14">
        <v>2</v>
      </c>
      <c r="D19" s="14"/>
      <c r="E19" s="14"/>
      <c r="F19" s="14"/>
      <c r="G19" s="14"/>
      <c r="H19" s="14">
        <v>7</v>
      </c>
      <c r="I19" s="15"/>
      <c r="J19" s="30">
        <f t="shared" si="0"/>
        <v>32</v>
      </c>
      <c r="K19" s="16">
        <v>28</v>
      </c>
      <c r="L19" s="17">
        <f t="shared" si="1"/>
        <v>114.28571428571428</v>
      </c>
      <c r="M19" s="14">
        <v>237</v>
      </c>
      <c r="N19" s="14">
        <v>294</v>
      </c>
      <c r="O19" s="17">
        <f t="shared" si="2"/>
        <v>80.61224489795919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5</v>
      </c>
      <c r="I20" s="15">
        <v>16</v>
      </c>
      <c r="J20" s="30">
        <f t="shared" si="0"/>
        <v>23</v>
      </c>
      <c r="K20" s="16">
        <v>47</v>
      </c>
      <c r="L20" s="17">
        <f t="shared" si="1"/>
        <v>48.93617021276596</v>
      </c>
      <c r="M20" s="14">
        <v>319</v>
      </c>
      <c r="N20" s="14">
        <v>319</v>
      </c>
      <c r="O20" s="17">
        <f t="shared" si="2"/>
        <v>100</v>
      </c>
    </row>
    <row r="21" spans="1:15" ht="16.5" customHeight="1" thickBot="1" thickTop="1">
      <c r="A21" s="18" t="s">
        <v>21</v>
      </c>
      <c r="B21" s="19">
        <v>13</v>
      </c>
      <c r="C21" s="19"/>
      <c r="D21" s="19">
        <v>168</v>
      </c>
      <c r="E21" s="19"/>
      <c r="F21" s="19">
        <v>34</v>
      </c>
      <c r="G21" s="19"/>
      <c r="H21" s="19">
        <v>2</v>
      </c>
      <c r="I21" s="20"/>
      <c r="J21" s="30">
        <f t="shared" si="0"/>
        <v>217</v>
      </c>
      <c r="K21" s="16">
        <v>206</v>
      </c>
      <c r="L21" s="17">
        <f t="shared" si="1"/>
        <v>105.33980582524272</v>
      </c>
      <c r="M21" s="14">
        <v>2211</v>
      </c>
      <c r="N21" s="14">
        <v>2317</v>
      </c>
      <c r="O21" s="17">
        <f t="shared" si="2"/>
        <v>95.42511868795856</v>
      </c>
    </row>
    <row r="22" spans="1:15" ht="16.5" customHeight="1" thickBot="1" thickTop="1">
      <c r="A22" s="31" t="s">
        <v>22</v>
      </c>
      <c r="B22" s="30">
        <f>SUM(B8:B21)</f>
        <v>199</v>
      </c>
      <c r="C22" s="30">
        <f aca="true" t="shared" si="3" ref="C22:N22">SUM(C8:C21)</f>
        <v>12</v>
      </c>
      <c r="D22" s="30">
        <f t="shared" si="3"/>
        <v>1323</v>
      </c>
      <c r="E22" s="30">
        <f t="shared" si="3"/>
        <v>263</v>
      </c>
      <c r="F22" s="30">
        <f t="shared" si="3"/>
        <v>1822</v>
      </c>
      <c r="G22" s="30">
        <f t="shared" si="3"/>
        <v>0</v>
      </c>
      <c r="H22" s="30">
        <f t="shared" si="3"/>
        <v>91</v>
      </c>
      <c r="I22" s="30">
        <f t="shared" si="3"/>
        <v>29</v>
      </c>
      <c r="J22" s="30">
        <f t="shared" si="3"/>
        <v>3739</v>
      </c>
      <c r="K22" s="16">
        <f t="shared" si="3"/>
        <v>4253</v>
      </c>
      <c r="L22" s="17">
        <f t="shared" si="1"/>
        <v>87.91441335527863</v>
      </c>
      <c r="M22" s="14">
        <f t="shared" si="3"/>
        <v>38883</v>
      </c>
      <c r="N22" s="14">
        <f t="shared" si="3"/>
        <v>40773</v>
      </c>
      <c r="O22" s="17">
        <f t="shared" si="2"/>
        <v>95.36457950114045</v>
      </c>
    </row>
    <row r="23" spans="1:10" ht="16.5" customHeight="1" thickTop="1">
      <c r="A23" s="21" t="s">
        <v>23</v>
      </c>
      <c r="B23" s="12">
        <v>290</v>
      </c>
      <c r="C23" s="12">
        <v>13</v>
      </c>
      <c r="D23" s="12">
        <v>1505</v>
      </c>
      <c r="E23" s="12">
        <v>316</v>
      </c>
      <c r="F23" s="12">
        <v>1952</v>
      </c>
      <c r="G23" s="12"/>
      <c r="H23" s="12">
        <v>132</v>
      </c>
      <c r="I23" s="12">
        <v>45</v>
      </c>
      <c r="J23" s="12">
        <f>SUM(B23:I23)</f>
        <v>4253</v>
      </c>
    </row>
    <row r="24" spans="1:10" ht="16.5" customHeight="1">
      <c r="A24" s="22" t="s">
        <v>24</v>
      </c>
      <c r="B24" s="23">
        <f>B22/B23*100</f>
        <v>68.62068965517241</v>
      </c>
      <c r="C24" s="23">
        <f aca="true" t="shared" si="4" ref="C24:I24">C22/C23*100</f>
        <v>92.3076923076923</v>
      </c>
      <c r="D24" s="23">
        <f t="shared" si="4"/>
        <v>87.90697674418605</v>
      </c>
      <c r="E24" s="23">
        <f t="shared" si="4"/>
        <v>83.22784810126582</v>
      </c>
      <c r="F24" s="23">
        <f t="shared" si="4"/>
        <v>93.34016393442623</v>
      </c>
      <c r="G24" s="23"/>
      <c r="H24" s="23">
        <f t="shared" si="4"/>
        <v>68.93939393939394</v>
      </c>
      <c r="I24" s="23">
        <f t="shared" si="4"/>
        <v>64.44444444444444</v>
      </c>
      <c r="J24" s="23">
        <f>J22/J23*100</f>
        <v>87.91441335527863</v>
      </c>
    </row>
    <row r="25" spans="1:10" ht="16.5" customHeight="1">
      <c r="A25" s="9" t="s">
        <v>25</v>
      </c>
      <c r="B25" s="24">
        <v>203</v>
      </c>
      <c r="C25" s="24">
        <v>12</v>
      </c>
      <c r="D25" s="24">
        <v>1329</v>
      </c>
      <c r="E25" s="24">
        <v>291</v>
      </c>
      <c r="F25" s="24">
        <v>1759</v>
      </c>
      <c r="G25" s="24"/>
      <c r="H25" s="24">
        <v>100</v>
      </c>
      <c r="I25" s="24">
        <v>47</v>
      </c>
      <c r="J25" s="24">
        <f>SUM(B25:I25)</f>
        <v>3741</v>
      </c>
    </row>
    <row r="26" spans="1:10" ht="16.5" customHeight="1">
      <c r="A26" s="22" t="s">
        <v>26</v>
      </c>
      <c r="B26" s="1">
        <f>B22/B25*100</f>
        <v>98.0295566502463</v>
      </c>
      <c r="C26" s="1">
        <f aca="true" t="shared" si="5" ref="C26:J26">C22/C25*100</f>
        <v>100</v>
      </c>
      <c r="D26" s="1">
        <f t="shared" si="5"/>
        <v>99.54853273137697</v>
      </c>
      <c r="E26" s="1">
        <f t="shared" si="5"/>
        <v>90.37800687285224</v>
      </c>
      <c r="F26" s="1">
        <f t="shared" si="5"/>
        <v>103.58158044343378</v>
      </c>
      <c r="G26" s="1"/>
      <c r="H26" s="1">
        <f t="shared" si="5"/>
        <v>91</v>
      </c>
      <c r="I26" s="1">
        <f t="shared" si="5"/>
        <v>61.702127659574465</v>
      </c>
      <c r="J26" s="1">
        <f t="shared" si="5"/>
        <v>99.94653835872761</v>
      </c>
    </row>
    <row r="27" spans="1:10" ht="16.5" customHeight="1">
      <c r="A27" s="25" t="s">
        <v>27</v>
      </c>
      <c r="B27" s="24">
        <v>1929</v>
      </c>
      <c r="C27" s="24">
        <v>159</v>
      </c>
      <c r="D27" s="24">
        <v>13957</v>
      </c>
      <c r="E27" s="24">
        <v>2845</v>
      </c>
      <c r="F27" s="24">
        <v>18745</v>
      </c>
      <c r="G27" s="24"/>
      <c r="H27" s="24">
        <v>970</v>
      </c>
      <c r="I27" s="24">
        <v>278</v>
      </c>
      <c r="J27" s="24">
        <f>SUM(B27:I27)</f>
        <v>38883</v>
      </c>
    </row>
    <row r="28" spans="1:10" ht="16.5" customHeight="1">
      <c r="A28" s="10" t="s">
        <v>28</v>
      </c>
      <c r="B28" s="2">
        <v>2176</v>
      </c>
      <c r="C28" s="2">
        <v>359</v>
      </c>
      <c r="D28" s="2">
        <v>14297</v>
      </c>
      <c r="E28" s="2">
        <v>3031</v>
      </c>
      <c r="F28" s="2">
        <v>19427</v>
      </c>
      <c r="G28" s="2"/>
      <c r="H28" s="2">
        <v>1205</v>
      </c>
      <c r="I28" s="2">
        <v>278</v>
      </c>
      <c r="J28" s="2">
        <f>SUM(B28:I28)</f>
        <v>40773</v>
      </c>
    </row>
    <row r="29" spans="1:10" ht="16.5" customHeight="1">
      <c r="A29" s="22" t="s">
        <v>29</v>
      </c>
      <c r="B29" s="1">
        <f>B27/B28*100</f>
        <v>88.64889705882352</v>
      </c>
      <c r="C29" s="1">
        <f aca="true" t="shared" si="6" ref="C29:J29">C27/C28*100</f>
        <v>44.28969359331476</v>
      </c>
      <c r="D29" s="1">
        <f t="shared" si="6"/>
        <v>97.6218787158145</v>
      </c>
      <c r="E29" s="1">
        <f t="shared" si="6"/>
        <v>93.86341141537446</v>
      </c>
      <c r="F29" s="1">
        <f t="shared" si="6"/>
        <v>96.48942193853914</v>
      </c>
      <c r="G29" s="1"/>
      <c r="H29" s="1">
        <f t="shared" si="6"/>
        <v>80.49792531120332</v>
      </c>
      <c r="I29" s="1">
        <f t="shared" si="6"/>
        <v>100</v>
      </c>
      <c r="J29" s="1">
        <f t="shared" si="6"/>
        <v>95.36457950114045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20</v>
      </c>
      <c r="G8" s="14"/>
      <c r="H8" s="14"/>
      <c r="I8" s="15"/>
      <c r="J8" s="30">
        <f>SUM(B8:I8)</f>
        <v>21</v>
      </c>
      <c r="K8" s="16">
        <v>29</v>
      </c>
      <c r="L8" s="17">
        <f>J8/K8*100</f>
        <v>72.41379310344827</v>
      </c>
      <c r="M8" s="14">
        <v>285</v>
      </c>
      <c r="N8" s="14">
        <v>295</v>
      </c>
      <c r="O8" s="17">
        <f>M8/N8*100</f>
        <v>96.61016949152543</v>
      </c>
    </row>
    <row r="9" spans="1:15" ht="16.5" customHeight="1" thickBot="1" thickTop="1">
      <c r="A9" s="13" t="s">
        <v>14</v>
      </c>
      <c r="B9" s="14">
        <v>1</v>
      </c>
      <c r="C9" s="14"/>
      <c r="D9" s="14">
        <v>85</v>
      </c>
      <c r="E9" s="14"/>
      <c r="F9" s="14">
        <v>109</v>
      </c>
      <c r="G9" s="14"/>
      <c r="H9" s="14"/>
      <c r="I9" s="15"/>
      <c r="J9" s="30">
        <f aca="true" t="shared" si="0" ref="J9:J21">SUM(B9:I9)</f>
        <v>195</v>
      </c>
      <c r="K9" s="16">
        <v>186</v>
      </c>
      <c r="L9" s="17">
        <f aca="true" t="shared" si="1" ref="L9:L22">J9/K9*100</f>
        <v>104.83870967741935</v>
      </c>
      <c r="M9" s="14">
        <v>2175</v>
      </c>
      <c r="N9" s="14">
        <v>2255</v>
      </c>
      <c r="O9" s="17">
        <f aca="true" t="shared" si="2" ref="O9:O22">M9/N9*100</f>
        <v>96.45232815964523</v>
      </c>
    </row>
    <row r="10" spans="1:15" ht="16.5" customHeight="1" thickBot="1" thickTop="1">
      <c r="A10" s="13" t="s">
        <v>15</v>
      </c>
      <c r="B10" s="14">
        <v>27</v>
      </c>
      <c r="C10" s="14">
        <v>2</v>
      </c>
      <c r="D10" s="14"/>
      <c r="E10" s="14">
        <v>3</v>
      </c>
      <c r="F10" s="14"/>
      <c r="G10" s="14"/>
      <c r="H10" s="14">
        <v>18</v>
      </c>
      <c r="I10" s="15"/>
      <c r="J10" s="30">
        <f t="shared" si="0"/>
        <v>50</v>
      </c>
      <c r="K10" s="16">
        <v>40</v>
      </c>
      <c r="L10" s="17">
        <f t="shared" si="1"/>
        <v>125</v>
      </c>
      <c r="M10" s="14">
        <v>481</v>
      </c>
      <c r="N10" s="14">
        <v>650</v>
      </c>
      <c r="O10" s="17">
        <f t="shared" si="2"/>
        <v>74</v>
      </c>
    </row>
    <row r="11" spans="1:15" ht="16.5" customHeight="1" thickBot="1" thickTop="1">
      <c r="A11" s="13" t="s">
        <v>16</v>
      </c>
      <c r="B11" s="14"/>
      <c r="C11" s="14"/>
      <c r="D11" s="14">
        <v>199</v>
      </c>
      <c r="E11" s="14">
        <v>3</v>
      </c>
      <c r="F11" s="14">
        <v>352</v>
      </c>
      <c r="G11" s="14"/>
      <c r="H11" s="14">
        <v>1</v>
      </c>
      <c r="I11" s="15"/>
      <c r="J11" s="30">
        <f t="shared" si="0"/>
        <v>555</v>
      </c>
      <c r="K11" s="16">
        <v>555</v>
      </c>
      <c r="L11" s="17">
        <f t="shared" si="1"/>
        <v>100</v>
      </c>
      <c r="M11" s="14">
        <v>6425</v>
      </c>
      <c r="N11" s="14">
        <v>6453</v>
      </c>
      <c r="O11" s="17">
        <f t="shared" si="2"/>
        <v>99.56609328994266</v>
      </c>
    </row>
    <row r="12" spans="1:15" ht="16.5" customHeight="1" thickBot="1" thickTop="1">
      <c r="A12" s="13" t="s">
        <v>37</v>
      </c>
      <c r="B12" s="14">
        <v>45</v>
      </c>
      <c r="C12" s="14">
        <v>2</v>
      </c>
      <c r="D12" s="14">
        <v>8</v>
      </c>
      <c r="E12" s="14">
        <v>36</v>
      </c>
      <c r="F12" s="14"/>
      <c r="G12" s="14"/>
      <c r="H12" s="14">
        <v>41</v>
      </c>
      <c r="I12" s="15"/>
      <c r="J12" s="30">
        <f t="shared" si="0"/>
        <v>132</v>
      </c>
      <c r="K12" s="16">
        <v>104</v>
      </c>
      <c r="L12" s="17">
        <f t="shared" si="1"/>
        <v>126.92307692307692</v>
      </c>
      <c r="M12" s="14">
        <v>1257</v>
      </c>
      <c r="N12" s="14">
        <v>1473</v>
      </c>
      <c r="O12" s="17">
        <f t="shared" si="2"/>
        <v>85.33604887983707</v>
      </c>
    </row>
    <row r="13" spans="1:15" ht="16.5" customHeight="1" thickBot="1" thickTop="1">
      <c r="A13" s="13" t="s">
        <v>38</v>
      </c>
      <c r="B13" s="14">
        <v>6</v>
      </c>
      <c r="C13" s="14"/>
      <c r="D13" s="14">
        <v>39</v>
      </c>
      <c r="E13" s="14">
        <v>11</v>
      </c>
      <c r="F13" s="14">
        <v>50</v>
      </c>
      <c r="G13" s="14"/>
      <c r="H13" s="14"/>
      <c r="I13" s="15"/>
      <c r="J13" s="30">
        <f t="shared" si="0"/>
        <v>106</v>
      </c>
      <c r="K13" s="16">
        <v>86</v>
      </c>
      <c r="L13" s="17">
        <f t="shared" si="1"/>
        <v>123.25581395348837</v>
      </c>
      <c r="M13" s="14">
        <v>1276</v>
      </c>
      <c r="N13" s="14">
        <v>1322</v>
      </c>
      <c r="O13" s="17">
        <f t="shared" si="2"/>
        <v>96.52042360060514</v>
      </c>
    </row>
    <row r="14" spans="1:15" ht="16.5" customHeight="1" thickBot="1" thickTop="1">
      <c r="A14" s="13" t="s">
        <v>17</v>
      </c>
      <c r="B14" s="14"/>
      <c r="C14" s="14"/>
      <c r="D14" s="14">
        <v>124</v>
      </c>
      <c r="E14" s="14">
        <v>6</v>
      </c>
      <c r="F14" s="14">
        <v>92</v>
      </c>
      <c r="G14" s="14"/>
      <c r="H14" s="14">
        <v>1</v>
      </c>
      <c r="I14" s="15">
        <v>8</v>
      </c>
      <c r="J14" s="30">
        <f t="shared" si="0"/>
        <v>231</v>
      </c>
      <c r="K14" s="16">
        <v>202</v>
      </c>
      <c r="L14" s="17">
        <f t="shared" si="1"/>
        <v>114.35643564356435</v>
      </c>
      <c r="M14" s="14">
        <v>2318</v>
      </c>
      <c r="N14" s="14">
        <v>2394</v>
      </c>
      <c r="O14" s="17">
        <f t="shared" si="2"/>
        <v>96.82539682539682</v>
      </c>
    </row>
    <row r="15" spans="1:15" ht="16.5" customHeight="1" thickBot="1" thickTop="1">
      <c r="A15" s="13" t="s">
        <v>18</v>
      </c>
      <c r="B15" s="14">
        <v>45</v>
      </c>
      <c r="C15" s="14">
        <v>3</v>
      </c>
      <c r="D15" s="14"/>
      <c r="E15" s="14">
        <v>26</v>
      </c>
      <c r="F15" s="14"/>
      <c r="G15" s="14"/>
      <c r="H15" s="14">
        <v>25</v>
      </c>
      <c r="I15" s="15"/>
      <c r="J15" s="30">
        <f t="shared" si="0"/>
        <v>99</v>
      </c>
      <c r="K15" s="16">
        <v>94</v>
      </c>
      <c r="L15" s="17">
        <f t="shared" si="1"/>
        <v>105.31914893617021</v>
      </c>
      <c r="M15" s="14">
        <v>1063</v>
      </c>
      <c r="N15" s="14">
        <v>1179</v>
      </c>
      <c r="O15" s="17">
        <f t="shared" si="2"/>
        <v>90.16115351993214</v>
      </c>
    </row>
    <row r="16" spans="1:15" ht="16.5" customHeight="1" thickBot="1" thickTop="1">
      <c r="A16" s="13" t="s">
        <v>19</v>
      </c>
      <c r="B16" s="14">
        <v>10</v>
      </c>
      <c r="C16" s="14">
        <v>4</v>
      </c>
      <c r="D16" s="14">
        <v>249</v>
      </c>
      <c r="E16" s="14">
        <v>88</v>
      </c>
      <c r="F16" s="14">
        <v>334</v>
      </c>
      <c r="G16" s="14"/>
      <c r="H16" s="14">
        <v>8</v>
      </c>
      <c r="I16" s="15"/>
      <c r="J16" s="30">
        <f t="shared" si="0"/>
        <v>693</v>
      </c>
      <c r="K16" s="16">
        <v>669</v>
      </c>
      <c r="L16" s="17">
        <f t="shared" si="1"/>
        <v>103.58744394618836</v>
      </c>
      <c r="M16" s="14">
        <v>7384</v>
      </c>
      <c r="N16" s="14">
        <v>7804</v>
      </c>
      <c r="O16" s="17">
        <f t="shared" si="2"/>
        <v>94.61814454126089</v>
      </c>
    </row>
    <row r="17" spans="1:15" ht="16.5" customHeight="1" thickBot="1" thickTop="1">
      <c r="A17" s="13" t="s">
        <v>52</v>
      </c>
      <c r="B17" s="14"/>
      <c r="C17" s="14"/>
      <c r="D17" s="14">
        <v>9</v>
      </c>
      <c r="E17" s="14"/>
      <c r="F17" s="14">
        <v>66</v>
      </c>
      <c r="G17" s="14"/>
      <c r="H17" s="14"/>
      <c r="I17" s="15"/>
      <c r="J17" s="30">
        <f t="shared" si="0"/>
        <v>75</v>
      </c>
      <c r="K17" s="16">
        <v>79</v>
      </c>
      <c r="L17" s="17">
        <f t="shared" si="1"/>
        <v>94.9367088607595</v>
      </c>
      <c r="M17" s="14">
        <v>938</v>
      </c>
      <c r="N17" s="14">
        <v>892</v>
      </c>
      <c r="O17" s="17">
        <f t="shared" si="2"/>
        <v>105.15695067264575</v>
      </c>
    </row>
    <row r="18" spans="1:15" ht="16.5" customHeight="1" thickBot="1" thickTop="1">
      <c r="A18" s="13" t="s">
        <v>39</v>
      </c>
      <c r="B18" s="14">
        <v>26</v>
      </c>
      <c r="C18" s="14">
        <v>4</v>
      </c>
      <c r="D18" s="14">
        <v>482</v>
      </c>
      <c r="E18" s="14">
        <v>108</v>
      </c>
      <c r="F18" s="14">
        <v>819</v>
      </c>
      <c r="G18" s="14"/>
      <c r="H18" s="14">
        <v>28</v>
      </c>
      <c r="I18" s="15"/>
      <c r="J18" s="30">
        <f t="shared" si="0"/>
        <v>1467</v>
      </c>
      <c r="K18" s="16">
        <v>1436</v>
      </c>
      <c r="L18" s="17">
        <f t="shared" si="1"/>
        <v>102.15877437325904</v>
      </c>
      <c r="M18" s="14">
        <v>16138</v>
      </c>
      <c r="N18" s="14">
        <v>16606</v>
      </c>
      <c r="O18" s="17">
        <f t="shared" si="2"/>
        <v>97.18174153920269</v>
      </c>
    </row>
    <row r="19" spans="1:15" ht="16.5" customHeight="1" thickBot="1" thickTop="1">
      <c r="A19" s="13" t="s">
        <v>53</v>
      </c>
      <c r="B19" s="14">
        <v>24</v>
      </c>
      <c r="C19" s="14"/>
      <c r="D19" s="14"/>
      <c r="E19" s="14">
        <v>1</v>
      </c>
      <c r="F19" s="14"/>
      <c r="G19" s="14"/>
      <c r="H19" s="14">
        <v>7</v>
      </c>
      <c r="I19" s="15"/>
      <c r="J19" s="30">
        <f t="shared" si="0"/>
        <v>32</v>
      </c>
      <c r="K19" s="16">
        <v>23</v>
      </c>
      <c r="L19" s="17">
        <f t="shared" si="1"/>
        <v>139.1304347826087</v>
      </c>
      <c r="M19" s="14">
        <v>269</v>
      </c>
      <c r="N19" s="14">
        <v>317</v>
      </c>
      <c r="O19" s="17">
        <f t="shared" si="2"/>
        <v>84.85804416403786</v>
      </c>
    </row>
    <row r="20" spans="1:15" ht="16.5" customHeight="1" thickBot="1" thickTop="1">
      <c r="A20" s="13" t="s">
        <v>20</v>
      </c>
      <c r="B20" s="14">
        <v>1</v>
      </c>
      <c r="C20" s="14"/>
      <c r="D20" s="14"/>
      <c r="E20" s="14"/>
      <c r="F20" s="14"/>
      <c r="G20" s="14"/>
      <c r="H20" s="14">
        <v>6</v>
      </c>
      <c r="I20" s="15">
        <v>46</v>
      </c>
      <c r="J20" s="30">
        <f t="shared" si="0"/>
        <v>53</v>
      </c>
      <c r="K20" s="16">
        <v>56</v>
      </c>
      <c r="L20" s="17">
        <f t="shared" si="1"/>
        <v>94.64285714285714</v>
      </c>
      <c r="M20" s="14">
        <v>372</v>
      </c>
      <c r="N20" s="14">
        <v>375</v>
      </c>
      <c r="O20" s="17">
        <f t="shared" si="2"/>
        <v>99.2</v>
      </c>
    </row>
    <row r="21" spans="1:15" ht="16.5" customHeight="1" thickBot="1" thickTop="1">
      <c r="A21" s="18" t="s">
        <v>21</v>
      </c>
      <c r="B21" s="19">
        <v>9</v>
      </c>
      <c r="C21" s="19"/>
      <c r="D21" s="19">
        <v>157</v>
      </c>
      <c r="E21" s="19"/>
      <c r="F21" s="19">
        <v>56</v>
      </c>
      <c r="G21" s="19"/>
      <c r="H21" s="19">
        <v>2</v>
      </c>
      <c r="I21" s="20"/>
      <c r="J21" s="30">
        <f t="shared" si="0"/>
        <v>224</v>
      </c>
      <c r="K21" s="16">
        <v>204</v>
      </c>
      <c r="L21" s="17">
        <f t="shared" si="1"/>
        <v>109.80392156862746</v>
      </c>
      <c r="M21" s="14">
        <v>2435</v>
      </c>
      <c r="N21" s="14">
        <v>2521</v>
      </c>
      <c r="O21" s="17">
        <f t="shared" si="2"/>
        <v>96.58865529551765</v>
      </c>
    </row>
    <row r="22" spans="1:15" ht="16.5" customHeight="1" thickBot="1" thickTop="1">
      <c r="A22" s="31" t="s">
        <v>22</v>
      </c>
      <c r="B22" s="30">
        <f>SUM(B8:B21)</f>
        <v>194</v>
      </c>
      <c r="C22" s="30">
        <f aca="true" t="shared" si="3" ref="C22:N22">SUM(C8:C21)</f>
        <v>15</v>
      </c>
      <c r="D22" s="30">
        <f t="shared" si="3"/>
        <v>1352</v>
      </c>
      <c r="E22" s="30">
        <f t="shared" si="3"/>
        <v>283</v>
      </c>
      <c r="F22" s="30">
        <f t="shared" si="3"/>
        <v>1898</v>
      </c>
      <c r="G22" s="30">
        <f t="shared" si="3"/>
        <v>0</v>
      </c>
      <c r="H22" s="30">
        <f t="shared" si="3"/>
        <v>137</v>
      </c>
      <c r="I22" s="30">
        <f t="shared" si="3"/>
        <v>54</v>
      </c>
      <c r="J22" s="30">
        <f t="shared" si="3"/>
        <v>3933</v>
      </c>
      <c r="K22" s="16">
        <f t="shared" si="3"/>
        <v>3763</v>
      </c>
      <c r="L22" s="17">
        <f t="shared" si="1"/>
        <v>104.51767207015679</v>
      </c>
      <c r="M22" s="14">
        <f t="shared" si="3"/>
        <v>42816</v>
      </c>
      <c r="N22" s="14">
        <f t="shared" si="3"/>
        <v>44536</v>
      </c>
      <c r="O22" s="17">
        <f t="shared" si="2"/>
        <v>96.13795581102927</v>
      </c>
    </row>
    <row r="23" spans="1:10" ht="16.5" customHeight="1" thickTop="1">
      <c r="A23" s="21" t="s">
        <v>23</v>
      </c>
      <c r="B23" s="12">
        <v>191</v>
      </c>
      <c r="C23" s="12">
        <v>16</v>
      </c>
      <c r="D23" s="12">
        <v>1327</v>
      </c>
      <c r="E23" s="12">
        <v>292</v>
      </c>
      <c r="F23" s="12">
        <v>1767</v>
      </c>
      <c r="G23" s="12"/>
      <c r="H23" s="12">
        <v>103</v>
      </c>
      <c r="I23" s="12">
        <v>67</v>
      </c>
      <c r="J23" s="12">
        <f>SUM(B23:I23)</f>
        <v>3763</v>
      </c>
    </row>
    <row r="24" spans="1:10" ht="16.5" customHeight="1">
      <c r="A24" s="22" t="s">
        <v>24</v>
      </c>
      <c r="B24" s="23">
        <f>B22/B23*100</f>
        <v>101.57068062827226</v>
      </c>
      <c r="C24" s="23">
        <f aca="true" t="shared" si="4" ref="C24:I24">C22/C23*100</f>
        <v>93.75</v>
      </c>
      <c r="D24" s="23">
        <f t="shared" si="4"/>
        <v>101.88394875659381</v>
      </c>
      <c r="E24" s="23">
        <f t="shared" si="4"/>
        <v>96.91780821917808</v>
      </c>
      <c r="F24" s="23">
        <f t="shared" si="4"/>
        <v>107.41369552914544</v>
      </c>
      <c r="G24" s="23" t="e">
        <f t="shared" si="4"/>
        <v>#DIV/0!</v>
      </c>
      <c r="H24" s="23">
        <f t="shared" si="4"/>
        <v>133.0097087378641</v>
      </c>
      <c r="I24" s="23">
        <f t="shared" si="4"/>
        <v>80.59701492537313</v>
      </c>
      <c r="J24" s="23">
        <f>J22/J23*100</f>
        <v>104.51767207015679</v>
      </c>
    </row>
    <row r="25" spans="1:10" ht="16.5" customHeight="1">
      <c r="A25" s="9" t="s">
        <v>25</v>
      </c>
      <c r="B25" s="24">
        <v>199</v>
      </c>
      <c r="C25" s="24">
        <v>12</v>
      </c>
      <c r="D25" s="24">
        <v>1323</v>
      </c>
      <c r="E25" s="24">
        <v>263</v>
      </c>
      <c r="F25" s="24">
        <v>1822</v>
      </c>
      <c r="G25" s="24"/>
      <c r="H25" s="24">
        <v>91</v>
      </c>
      <c r="I25" s="24">
        <v>29</v>
      </c>
      <c r="J25" s="24">
        <f>SUM(B25:I25)</f>
        <v>3739</v>
      </c>
    </row>
    <row r="26" spans="1:10" ht="16.5" customHeight="1">
      <c r="A26" s="22" t="s">
        <v>26</v>
      </c>
      <c r="B26" s="1">
        <f>B22/B25*100</f>
        <v>97.48743718592965</v>
      </c>
      <c r="C26" s="1">
        <f aca="true" t="shared" si="5" ref="C26:J26">C22/C25*100</f>
        <v>125</v>
      </c>
      <c r="D26" s="1">
        <f t="shared" si="5"/>
        <v>102.19198790627362</v>
      </c>
      <c r="E26" s="1">
        <f t="shared" si="5"/>
        <v>107.60456273764258</v>
      </c>
      <c r="F26" s="1">
        <f t="shared" si="5"/>
        <v>104.17124039517014</v>
      </c>
      <c r="G26" s="1" t="e">
        <f t="shared" si="5"/>
        <v>#DIV/0!</v>
      </c>
      <c r="H26" s="1">
        <f t="shared" si="5"/>
        <v>150.54945054945054</v>
      </c>
      <c r="I26" s="1">
        <f t="shared" si="5"/>
        <v>186.20689655172413</v>
      </c>
      <c r="J26" s="1">
        <f t="shared" si="5"/>
        <v>105.18855308906126</v>
      </c>
    </row>
    <row r="27" spans="1:10" ht="16.5" customHeight="1">
      <c r="A27" s="25" t="s">
        <v>27</v>
      </c>
      <c r="B27" s="24">
        <v>2123</v>
      </c>
      <c r="C27" s="24">
        <v>174</v>
      </c>
      <c r="D27" s="24">
        <v>15309</v>
      </c>
      <c r="E27" s="24">
        <v>3128</v>
      </c>
      <c r="F27" s="24">
        <v>20643</v>
      </c>
      <c r="G27" s="24"/>
      <c r="H27" s="24">
        <v>1107</v>
      </c>
      <c r="I27" s="24">
        <v>332</v>
      </c>
      <c r="J27" s="24">
        <f>SUM(B27:I27)</f>
        <v>42816</v>
      </c>
    </row>
    <row r="28" spans="1:10" ht="16.5" customHeight="1">
      <c r="A28" s="10" t="s">
        <v>28</v>
      </c>
      <c r="B28" s="2">
        <v>2367</v>
      </c>
      <c r="C28" s="2">
        <v>375</v>
      </c>
      <c r="D28" s="2">
        <v>15624</v>
      </c>
      <c r="E28" s="2">
        <v>3323</v>
      </c>
      <c r="F28" s="2">
        <v>21194</v>
      </c>
      <c r="G28" s="2"/>
      <c r="H28" s="2">
        <v>1308</v>
      </c>
      <c r="I28" s="2">
        <v>345</v>
      </c>
      <c r="J28" s="2">
        <f>SUM(B28:I28)</f>
        <v>44536</v>
      </c>
    </row>
    <row r="29" spans="1:10" ht="16.5" customHeight="1">
      <c r="A29" s="22" t="s">
        <v>29</v>
      </c>
      <c r="B29" s="1">
        <f>B27/B28*100</f>
        <v>89.69159273341782</v>
      </c>
      <c r="C29" s="1">
        <f aca="true" t="shared" si="6" ref="C29:J29">C27/C28*100</f>
        <v>46.400000000000006</v>
      </c>
      <c r="D29" s="1">
        <f t="shared" si="6"/>
        <v>97.98387096774194</v>
      </c>
      <c r="E29" s="1">
        <f t="shared" si="6"/>
        <v>94.1318086066807</v>
      </c>
      <c r="F29" s="1">
        <f t="shared" si="6"/>
        <v>97.4002076059262</v>
      </c>
      <c r="G29" s="1" t="e">
        <f t="shared" si="6"/>
        <v>#DIV/0!</v>
      </c>
      <c r="H29" s="1">
        <f t="shared" si="6"/>
        <v>84.63302752293578</v>
      </c>
      <c r="I29" s="1">
        <f t="shared" si="6"/>
        <v>96.23188405797102</v>
      </c>
      <c r="J29" s="1">
        <f t="shared" si="6"/>
        <v>96.13795581102927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65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24</v>
      </c>
      <c r="G8" s="14"/>
      <c r="H8" s="14"/>
      <c r="I8" s="15"/>
      <c r="J8" s="30">
        <f>SUM(B8:I8)</f>
        <v>24</v>
      </c>
      <c r="K8" s="16">
        <v>33</v>
      </c>
      <c r="L8" s="17">
        <f>J8/K8*100</f>
        <v>72.72727272727273</v>
      </c>
      <c r="M8" s="14">
        <v>309</v>
      </c>
      <c r="N8" s="14">
        <v>328</v>
      </c>
      <c r="O8" s="17">
        <f>M8/N8*100</f>
        <v>94.20731707317073</v>
      </c>
    </row>
    <row r="9" spans="1:15" ht="16.5" customHeight="1" thickBot="1" thickTop="1">
      <c r="A9" s="13" t="s">
        <v>14</v>
      </c>
      <c r="B9" s="14">
        <v>1</v>
      </c>
      <c r="C9" s="14"/>
      <c r="D9" s="14">
        <v>89</v>
      </c>
      <c r="E9" s="14">
        <v>1</v>
      </c>
      <c r="F9" s="14">
        <v>103</v>
      </c>
      <c r="G9" s="14"/>
      <c r="H9" s="14"/>
      <c r="I9" s="15"/>
      <c r="J9" s="30">
        <f aca="true" t="shared" si="0" ref="J9:J21">SUM(B9:I9)</f>
        <v>194</v>
      </c>
      <c r="K9" s="16">
        <v>197</v>
      </c>
      <c r="L9" s="17">
        <f aca="true" t="shared" si="1" ref="L9:L22">J9/K9*100</f>
        <v>98.47715736040608</v>
      </c>
      <c r="M9" s="14">
        <v>2369</v>
      </c>
      <c r="N9" s="14">
        <v>2452</v>
      </c>
      <c r="O9" s="17">
        <f aca="true" t="shared" si="2" ref="O9:O22">M9/N9*100</f>
        <v>96.61500815660685</v>
      </c>
    </row>
    <row r="10" spans="1:15" ht="16.5" customHeight="1" thickBot="1" thickTop="1">
      <c r="A10" s="13" t="s">
        <v>15</v>
      </c>
      <c r="B10" s="14">
        <v>26</v>
      </c>
      <c r="C10" s="14">
        <v>3</v>
      </c>
      <c r="D10" s="14"/>
      <c r="E10" s="14">
        <v>7</v>
      </c>
      <c r="F10" s="14"/>
      <c r="G10" s="14"/>
      <c r="H10" s="14">
        <v>11</v>
      </c>
      <c r="I10" s="15"/>
      <c r="J10" s="30">
        <f t="shared" si="0"/>
        <v>47</v>
      </c>
      <c r="K10" s="16">
        <v>32</v>
      </c>
      <c r="L10" s="17">
        <f t="shared" si="1"/>
        <v>146.875</v>
      </c>
      <c r="M10" s="14">
        <v>528</v>
      </c>
      <c r="N10" s="14">
        <v>682</v>
      </c>
      <c r="O10" s="17">
        <f t="shared" si="2"/>
        <v>77.41935483870968</v>
      </c>
    </row>
    <row r="11" spans="1:15" ht="16.5" customHeight="1" thickBot="1" thickTop="1">
      <c r="A11" s="13" t="s">
        <v>16</v>
      </c>
      <c r="B11" s="14"/>
      <c r="C11" s="14"/>
      <c r="D11" s="14">
        <v>186</v>
      </c>
      <c r="E11" s="14">
        <v>2</v>
      </c>
      <c r="F11" s="14">
        <v>358</v>
      </c>
      <c r="G11" s="14"/>
      <c r="H11" s="14"/>
      <c r="I11" s="15"/>
      <c r="J11" s="30">
        <f t="shared" si="0"/>
        <v>546</v>
      </c>
      <c r="K11" s="16">
        <v>517</v>
      </c>
      <c r="L11" s="17">
        <f t="shared" si="1"/>
        <v>105.60928433268859</v>
      </c>
      <c r="M11" s="14">
        <v>6971</v>
      </c>
      <c r="N11" s="14">
        <v>6970</v>
      </c>
      <c r="O11" s="17">
        <f t="shared" si="2"/>
        <v>100.01434720229557</v>
      </c>
    </row>
    <row r="12" spans="1:15" ht="16.5" customHeight="1" thickBot="1" thickTop="1">
      <c r="A12" s="13" t="s">
        <v>37</v>
      </c>
      <c r="B12" s="14">
        <v>47</v>
      </c>
      <c r="C12" s="14">
        <v>1</v>
      </c>
      <c r="D12" s="14">
        <v>9</v>
      </c>
      <c r="E12" s="14">
        <v>23</v>
      </c>
      <c r="F12" s="14">
        <v>1</v>
      </c>
      <c r="G12" s="14"/>
      <c r="H12" s="14">
        <v>19</v>
      </c>
      <c r="I12" s="15"/>
      <c r="J12" s="30">
        <f t="shared" si="0"/>
        <v>100</v>
      </c>
      <c r="K12" s="16">
        <v>114</v>
      </c>
      <c r="L12" s="17">
        <f t="shared" si="1"/>
        <v>87.71929824561403</v>
      </c>
      <c r="M12" s="14">
        <v>1357</v>
      </c>
      <c r="N12" s="14">
        <v>1587</v>
      </c>
      <c r="O12" s="17">
        <f t="shared" si="2"/>
        <v>85.5072463768116</v>
      </c>
    </row>
    <row r="13" spans="1:15" ht="16.5" customHeight="1" thickBot="1" thickTop="1">
      <c r="A13" s="13" t="s">
        <v>38</v>
      </c>
      <c r="B13" s="14">
        <v>2</v>
      </c>
      <c r="C13" s="14"/>
      <c r="D13" s="14">
        <v>40</v>
      </c>
      <c r="E13" s="14">
        <v>18</v>
      </c>
      <c r="F13" s="14">
        <v>47</v>
      </c>
      <c r="G13" s="14"/>
      <c r="H13" s="14">
        <v>3</v>
      </c>
      <c r="I13" s="15"/>
      <c r="J13" s="30">
        <f t="shared" si="0"/>
        <v>110</v>
      </c>
      <c r="K13" s="16">
        <v>119</v>
      </c>
      <c r="L13" s="17">
        <f t="shared" si="1"/>
        <v>92.43697478991596</v>
      </c>
      <c r="M13" s="14">
        <v>1386</v>
      </c>
      <c r="N13" s="14">
        <v>1441</v>
      </c>
      <c r="O13" s="17">
        <f t="shared" si="2"/>
        <v>96.18320610687023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119</v>
      </c>
      <c r="E14" s="14">
        <v>4</v>
      </c>
      <c r="F14" s="14">
        <v>63</v>
      </c>
      <c r="G14" s="14"/>
      <c r="H14" s="14"/>
      <c r="I14" s="15">
        <v>7</v>
      </c>
      <c r="J14" s="30">
        <f t="shared" si="0"/>
        <v>195</v>
      </c>
      <c r="K14" s="16">
        <v>190</v>
      </c>
      <c r="L14" s="17">
        <f t="shared" si="1"/>
        <v>102.63157894736842</v>
      </c>
      <c r="M14" s="14">
        <v>2513</v>
      </c>
      <c r="N14" s="14">
        <v>2584</v>
      </c>
      <c r="O14" s="17">
        <f t="shared" si="2"/>
        <v>97.25232198142415</v>
      </c>
    </row>
    <row r="15" spans="1:15" ht="16.5" customHeight="1" thickBot="1" thickTop="1">
      <c r="A15" s="13" t="s">
        <v>18</v>
      </c>
      <c r="B15" s="14">
        <v>37</v>
      </c>
      <c r="C15" s="14">
        <v>2</v>
      </c>
      <c r="D15" s="14"/>
      <c r="E15" s="14">
        <v>28</v>
      </c>
      <c r="F15" s="14"/>
      <c r="G15" s="14"/>
      <c r="H15" s="14">
        <v>11</v>
      </c>
      <c r="I15" s="15"/>
      <c r="J15" s="30">
        <f t="shared" si="0"/>
        <v>78</v>
      </c>
      <c r="K15" s="16">
        <v>94</v>
      </c>
      <c r="L15" s="17">
        <f t="shared" si="1"/>
        <v>82.97872340425532</v>
      </c>
      <c r="M15" s="14">
        <v>1141</v>
      </c>
      <c r="N15" s="14">
        <v>1273</v>
      </c>
      <c r="O15" s="17">
        <f t="shared" si="2"/>
        <v>89.63079340141398</v>
      </c>
    </row>
    <row r="16" spans="1:15" ht="16.5" customHeight="1" thickBot="1" thickTop="1">
      <c r="A16" s="13" t="s">
        <v>19</v>
      </c>
      <c r="B16" s="14">
        <v>7</v>
      </c>
      <c r="C16" s="14"/>
      <c r="D16" s="14">
        <v>218</v>
      </c>
      <c r="E16" s="14">
        <v>79</v>
      </c>
      <c r="F16" s="14">
        <v>293</v>
      </c>
      <c r="G16" s="14"/>
      <c r="H16" s="14">
        <v>6</v>
      </c>
      <c r="I16" s="15"/>
      <c r="J16" s="30">
        <f t="shared" si="0"/>
        <v>603</v>
      </c>
      <c r="K16" s="16">
        <v>702</v>
      </c>
      <c r="L16" s="17">
        <f t="shared" si="1"/>
        <v>85.8974358974359</v>
      </c>
      <c r="M16" s="14">
        <v>7987</v>
      </c>
      <c r="N16" s="14">
        <v>8506</v>
      </c>
      <c r="O16" s="17">
        <f t="shared" si="2"/>
        <v>93.89842464142959</v>
      </c>
    </row>
    <row r="17" spans="1:15" ht="16.5" customHeight="1" thickBot="1" thickTop="1">
      <c r="A17" s="13" t="s">
        <v>52</v>
      </c>
      <c r="B17" s="14"/>
      <c r="C17" s="14"/>
      <c r="D17" s="14">
        <v>6</v>
      </c>
      <c r="E17" s="14"/>
      <c r="F17" s="14">
        <v>72</v>
      </c>
      <c r="G17" s="14"/>
      <c r="H17" s="14">
        <v>1</v>
      </c>
      <c r="I17" s="15"/>
      <c r="J17" s="30">
        <f t="shared" si="0"/>
        <v>79</v>
      </c>
      <c r="K17" s="16">
        <v>68</v>
      </c>
      <c r="L17" s="17">
        <f t="shared" si="1"/>
        <v>116.1764705882353</v>
      </c>
      <c r="M17" s="14">
        <v>1017</v>
      </c>
      <c r="N17" s="14">
        <v>960</v>
      </c>
      <c r="O17" s="17">
        <f t="shared" si="2"/>
        <v>105.9375</v>
      </c>
    </row>
    <row r="18" spans="1:15" ht="16.5" customHeight="1" thickBot="1" thickTop="1">
      <c r="A18" s="13" t="s">
        <v>39</v>
      </c>
      <c r="B18" s="14">
        <v>24</v>
      </c>
      <c r="C18" s="14">
        <v>4</v>
      </c>
      <c r="D18" s="14">
        <v>470</v>
      </c>
      <c r="E18" s="14">
        <v>131</v>
      </c>
      <c r="F18" s="14">
        <v>763</v>
      </c>
      <c r="G18" s="14"/>
      <c r="H18" s="14">
        <v>12</v>
      </c>
      <c r="I18" s="15"/>
      <c r="J18" s="30">
        <f t="shared" si="0"/>
        <v>1404</v>
      </c>
      <c r="K18" s="16">
        <v>1396</v>
      </c>
      <c r="L18" s="17">
        <f t="shared" si="1"/>
        <v>100.57306590257879</v>
      </c>
      <c r="M18" s="14">
        <v>17542</v>
      </c>
      <c r="N18" s="14">
        <v>18002</v>
      </c>
      <c r="O18" s="17">
        <f t="shared" si="2"/>
        <v>97.44472836351517</v>
      </c>
    </row>
    <row r="19" spans="1:15" ht="16.5" customHeight="1" thickBot="1" thickTop="1">
      <c r="A19" s="13" t="s">
        <v>53</v>
      </c>
      <c r="B19" s="14">
        <v>8</v>
      </c>
      <c r="C19" s="14"/>
      <c r="D19" s="14"/>
      <c r="E19" s="14"/>
      <c r="F19" s="14"/>
      <c r="G19" s="14"/>
      <c r="H19" s="14">
        <v>3</v>
      </c>
      <c r="I19" s="15"/>
      <c r="J19" s="30">
        <f t="shared" si="0"/>
        <v>11</v>
      </c>
      <c r="K19" s="16">
        <v>25</v>
      </c>
      <c r="L19" s="17">
        <f t="shared" si="1"/>
        <v>44</v>
      </c>
      <c r="M19" s="14">
        <v>280</v>
      </c>
      <c r="N19" s="14">
        <v>342</v>
      </c>
      <c r="O19" s="17">
        <f t="shared" si="2"/>
        <v>81.87134502923976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4</v>
      </c>
      <c r="I20" s="15">
        <v>43</v>
      </c>
      <c r="J20" s="30">
        <f t="shared" si="0"/>
        <v>49</v>
      </c>
      <c r="K20" s="16">
        <v>50</v>
      </c>
      <c r="L20" s="17">
        <f t="shared" si="1"/>
        <v>98</v>
      </c>
      <c r="M20" s="14">
        <v>421</v>
      </c>
      <c r="N20" s="14">
        <v>425</v>
      </c>
      <c r="O20" s="17">
        <f t="shared" si="2"/>
        <v>99.05882352941177</v>
      </c>
    </row>
    <row r="21" spans="1:15" ht="16.5" customHeight="1" thickBot="1" thickTop="1">
      <c r="A21" s="18" t="s">
        <v>21</v>
      </c>
      <c r="B21" s="19">
        <v>13</v>
      </c>
      <c r="C21" s="19"/>
      <c r="D21" s="19">
        <v>140</v>
      </c>
      <c r="E21" s="19">
        <v>1</v>
      </c>
      <c r="F21" s="19">
        <v>28</v>
      </c>
      <c r="G21" s="19"/>
      <c r="H21" s="19">
        <v>2</v>
      </c>
      <c r="I21" s="20"/>
      <c r="J21" s="30">
        <f t="shared" si="0"/>
        <v>184</v>
      </c>
      <c r="K21" s="16">
        <v>206</v>
      </c>
      <c r="L21" s="17">
        <f t="shared" si="1"/>
        <v>89.32038834951457</v>
      </c>
      <c r="M21" s="14">
        <v>2619</v>
      </c>
      <c r="N21" s="14">
        <v>2727</v>
      </c>
      <c r="O21" s="17">
        <f t="shared" si="2"/>
        <v>96.03960396039604</v>
      </c>
    </row>
    <row r="22" spans="1:15" ht="16.5" customHeight="1" thickBot="1" thickTop="1">
      <c r="A22" s="31" t="s">
        <v>22</v>
      </c>
      <c r="B22" s="30">
        <f>SUM(B8:B21)</f>
        <v>169</v>
      </c>
      <c r="C22" s="30">
        <f aca="true" t="shared" si="3" ref="C22:N22">SUM(C8:C21)</f>
        <v>10</v>
      </c>
      <c r="D22" s="30">
        <f t="shared" si="3"/>
        <v>1277</v>
      </c>
      <c r="E22" s="30">
        <f t="shared" si="3"/>
        <v>294</v>
      </c>
      <c r="F22" s="30">
        <f t="shared" si="3"/>
        <v>1752</v>
      </c>
      <c r="G22" s="30">
        <f t="shared" si="3"/>
        <v>0</v>
      </c>
      <c r="H22" s="30">
        <f t="shared" si="3"/>
        <v>72</v>
      </c>
      <c r="I22" s="30">
        <f t="shared" si="3"/>
        <v>50</v>
      </c>
      <c r="J22" s="30">
        <f t="shared" si="3"/>
        <v>3624</v>
      </c>
      <c r="K22" s="16">
        <f t="shared" si="3"/>
        <v>3743</v>
      </c>
      <c r="L22" s="17">
        <f t="shared" si="1"/>
        <v>96.82073203312851</v>
      </c>
      <c r="M22" s="14">
        <f t="shared" si="3"/>
        <v>46440</v>
      </c>
      <c r="N22" s="14">
        <f t="shared" si="3"/>
        <v>48279</v>
      </c>
      <c r="O22" s="17">
        <f t="shared" si="2"/>
        <v>96.19089044926366</v>
      </c>
    </row>
    <row r="23" spans="1:10" ht="16.5" customHeight="1" thickTop="1">
      <c r="A23" s="21" t="s">
        <v>23</v>
      </c>
      <c r="B23" s="12">
        <v>177</v>
      </c>
      <c r="C23" s="12">
        <v>15</v>
      </c>
      <c r="D23" s="12">
        <v>1315</v>
      </c>
      <c r="E23" s="12">
        <v>332</v>
      </c>
      <c r="F23" s="12">
        <v>1753</v>
      </c>
      <c r="G23" s="12"/>
      <c r="H23" s="12">
        <v>88</v>
      </c>
      <c r="I23" s="12">
        <v>63</v>
      </c>
      <c r="J23" s="12">
        <f>SUM(B23:I23)</f>
        <v>3743</v>
      </c>
    </row>
    <row r="24" spans="1:10" ht="16.5" customHeight="1">
      <c r="A24" s="22" t="s">
        <v>24</v>
      </c>
      <c r="B24" s="23">
        <f>B22/B23*100</f>
        <v>95.48022598870057</v>
      </c>
      <c r="C24" s="23">
        <f aca="true" t="shared" si="4" ref="C24:I24">C22/C23*100</f>
        <v>66.66666666666666</v>
      </c>
      <c r="D24" s="23">
        <f t="shared" si="4"/>
        <v>97.11026615969581</v>
      </c>
      <c r="E24" s="23">
        <f t="shared" si="4"/>
        <v>88.55421686746988</v>
      </c>
      <c r="F24" s="23">
        <f t="shared" si="4"/>
        <v>99.94295493439817</v>
      </c>
      <c r="G24" s="23"/>
      <c r="H24" s="23">
        <f t="shared" si="4"/>
        <v>81.81818181818183</v>
      </c>
      <c r="I24" s="23">
        <f t="shared" si="4"/>
        <v>79.36507936507937</v>
      </c>
      <c r="J24" s="23">
        <f>J22/J23*100</f>
        <v>96.82073203312851</v>
      </c>
    </row>
    <row r="25" spans="1:10" ht="16.5" customHeight="1">
      <c r="A25" s="9" t="s">
        <v>25</v>
      </c>
      <c r="B25" s="24">
        <v>194</v>
      </c>
      <c r="C25" s="24">
        <v>15</v>
      </c>
      <c r="D25" s="24">
        <v>1352</v>
      </c>
      <c r="E25" s="24">
        <v>283</v>
      </c>
      <c r="F25" s="24">
        <v>1898</v>
      </c>
      <c r="G25" s="24"/>
      <c r="H25" s="24">
        <v>137</v>
      </c>
      <c r="I25" s="24">
        <v>54</v>
      </c>
      <c r="J25" s="24">
        <f>SUM(B25:I25)</f>
        <v>3933</v>
      </c>
    </row>
    <row r="26" spans="1:10" ht="16.5" customHeight="1">
      <c r="A26" s="22" t="s">
        <v>26</v>
      </c>
      <c r="B26" s="1">
        <f>B22/B25*100</f>
        <v>87.11340206185567</v>
      </c>
      <c r="C26" s="1">
        <f aca="true" t="shared" si="5" ref="C26:J26">C22/C25*100</f>
        <v>66.66666666666666</v>
      </c>
      <c r="D26" s="1">
        <f t="shared" si="5"/>
        <v>94.45266272189349</v>
      </c>
      <c r="E26" s="1">
        <f t="shared" si="5"/>
        <v>103.886925795053</v>
      </c>
      <c r="F26" s="1">
        <f t="shared" si="5"/>
        <v>92.3076923076923</v>
      </c>
      <c r="G26" s="1"/>
      <c r="H26" s="1">
        <f t="shared" si="5"/>
        <v>52.55474452554745</v>
      </c>
      <c r="I26" s="1">
        <f t="shared" si="5"/>
        <v>92.5925925925926</v>
      </c>
      <c r="J26" s="1">
        <f t="shared" si="5"/>
        <v>92.14340198321892</v>
      </c>
    </row>
    <row r="27" spans="1:10" ht="16.5" customHeight="1">
      <c r="A27" s="25" t="s">
        <v>27</v>
      </c>
      <c r="B27" s="24">
        <v>2292</v>
      </c>
      <c r="C27" s="24">
        <v>184</v>
      </c>
      <c r="D27" s="24">
        <v>16586</v>
      </c>
      <c r="E27" s="24">
        <v>3422</v>
      </c>
      <c r="F27" s="24">
        <v>22395</v>
      </c>
      <c r="G27" s="24"/>
      <c r="H27" s="24">
        <v>1179</v>
      </c>
      <c r="I27" s="24">
        <v>382</v>
      </c>
      <c r="J27" s="24">
        <f>SUM(B27:I27)</f>
        <v>46440</v>
      </c>
    </row>
    <row r="28" spans="1:10" ht="16.5" customHeight="1">
      <c r="A28" s="10" t="s">
        <v>28</v>
      </c>
      <c r="B28" s="2">
        <v>2544</v>
      </c>
      <c r="C28" s="2">
        <v>390</v>
      </c>
      <c r="D28" s="2">
        <v>16939</v>
      </c>
      <c r="E28" s="2">
        <v>3655</v>
      </c>
      <c r="F28" s="2">
        <v>22947</v>
      </c>
      <c r="G28" s="2"/>
      <c r="H28" s="2">
        <v>1396</v>
      </c>
      <c r="I28" s="2">
        <v>408</v>
      </c>
      <c r="J28" s="2">
        <f>SUM(B28:I28)</f>
        <v>48279</v>
      </c>
    </row>
    <row r="29" spans="1:10" ht="16.5" customHeight="1">
      <c r="A29" s="22" t="s">
        <v>29</v>
      </c>
      <c r="B29" s="1">
        <f>B27/B28*100</f>
        <v>90.09433962264151</v>
      </c>
      <c r="C29" s="1">
        <f aca="true" t="shared" si="6" ref="C29:J29">C27/C28*100</f>
        <v>47.179487179487175</v>
      </c>
      <c r="D29" s="1">
        <f t="shared" si="6"/>
        <v>97.91605171497727</v>
      </c>
      <c r="E29" s="1">
        <f t="shared" si="6"/>
        <v>93.62517099863202</v>
      </c>
      <c r="F29" s="1">
        <f t="shared" si="6"/>
        <v>97.59445679173749</v>
      </c>
      <c r="G29" s="1"/>
      <c r="H29" s="1">
        <f t="shared" si="6"/>
        <v>84.45558739255014</v>
      </c>
      <c r="I29" s="1">
        <f t="shared" si="6"/>
        <v>93.62745098039215</v>
      </c>
      <c r="J29" s="1">
        <f t="shared" si="6"/>
        <v>96.19089044926366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55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20</v>
      </c>
      <c r="G8" s="14"/>
      <c r="H8" s="14"/>
      <c r="I8" s="15"/>
      <c r="J8" s="30">
        <f>SUM(B8:I8)</f>
        <v>20</v>
      </c>
      <c r="K8" s="16">
        <v>18</v>
      </c>
      <c r="L8" s="17">
        <f>J8/K8*100</f>
        <v>111.11111111111111</v>
      </c>
      <c r="M8" s="14">
        <v>38</v>
      </c>
      <c r="N8" s="14">
        <v>33</v>
      </c>
      <c r="O8" s="17">
        <f>M8/N8*100</f>
        <v>115.15151515151516</v>
      </c>
    </row>
    <row r="9" spans="1:15" ht="16.5" customHeight="1" thickBot="1" thickTop="1">
      <c r="A9" s="13" t="s">
        <v>14</v>
      </c>
      <c r="B9" s="14"/>
      <c r="C9" s="14"/>
      <c r="D9" s="14">
        <v>75</v>
      </c>
      <c r="E9" s="14"/>
      <c r="F9" s="14">
        <v>90</v>
      </c>
      <c r="G9" s="14"/>
      <c r="H9" s="14"/>
      <c r="I9" s="15"/>
      <c r="J9" s="30">
        <f aca="true" t="shared" si="0" ref="J9:J21">SUM(B9:I9)</f>
        <v>165</v>
      </c>
      <c r="K9" s="16">
        <v>181</v>
      </c>
      <c r="L9" s="17">
        <f aca="true" t="shared" si="1" ref="L9:L22">J9/K9*100</f>
        <v>91.16022099447514</v>
      </c>
      <c r="M9" s="14">
        <v>312</v>
      </c>
      <c r="N9" s="14">
        <v>330</v>
      </c>
      <c r="O9" s="17">
        <f aca="true" t="shared" si="2" ref="O9:O22">M9/N9*100</f>
        <v>94.54545454545455</v>
      </c>
    </row>
    <row r="10" spans="1:15" ht="16.5" customHeight="1" thickBot="1" thickTop="1">
      <c r="A10" s="13" t="s">
        <v>15</v>
      </c>
      <c r="B10" s="14">
        <v>24</v>
      </c>
      <c r="C10" s="14">
        <v>4</v>
      </c>
      <c r="D10" s="14"/>
      <c r="E10" s="14"/>
      <c r="F10" s="14"/>
      <c r="G10" s="14"/>
      <c r="H10" s="14">
        <v>7</v>
      </c>
      <c r="I10" s="15"/>
      <c r="J10" s="30">
        <f t="shared" si="0"/>
        <v>35</v>
      </c>
      <c r="K10" s="16">
        <v>44</v>
      </c>
      <c r="L10" s="17">
        <f t="shared" si="1"/>
        <v>79.54545454545455</v>
      </c>
      <c r="M10" s="14">
        <v>52</v>
      </c>
      <c r="N10" s="14">
        <v>62</v>
      </c>
      <c r="O10" s="17">
        <f t="shared" si="2"/>
        <v>83.87096774193549</v>
      </c>
    </row>
    <row r="11" spans="1:15" ht="16.5" customHeight="1" thickBot="1" thickTop="1">
      <c r="A11" s="13" t="s">
        <v>16</v>
      </c>
      <c r="B11" s="14">
        <v>1</v>
      </c>
      <c r="C11" s="14"/>
      <c r="D11" s="14">
        <v>167</v>
      </c>
      <c r="E11" s="14">
        <v>2</v>
      </c>
      <c r="F11" s="14">
        <v>338</v>
      </c>
      <c r="G11" s="14"/>
      <c r="H11" s="14">
        <v>1</v>
      </c>
      <c r="I11" s="15"/>
      <c r="J11" s="30">
        <f t="shared" si="0"/>
        <v>509</v>
      </c>
      <c r="K11" s="16">
        <v>471</v>
      </c>
      <c r="L11" s="17">
        <f t="shared" si="1"/>
        <v>108.06794055201698</v>
      </c>
      <c r="M11" s="14">
        <v>931</v>
      </c>
      <c r="N11" s="14">
        <v>867</v>
      </c>
      <c r="O11" s="17">
        <f t="shared" si="2"/>
        <v>107.38177623990772</v>
      </c>
    </row>
    <row r="12" spans="1:15" ht="16.5" customHeight="1" thickBot="1" thickTop="1">
      <c r="A12" s="13" t="s">
        <v>37</v>
      </c>
      <c r="B12" s="14">
        <v>65</v>
      </c>
      <c r="C12" s="14">
        <v>1</v>
      </c>
      <c r="D12" s="14">
        <v>4</v>
      </c>
      <c r="E12" s="14">
        <v>31</v>
      </c>
      <c r="F12" s="14">
        <v>1</v>
      </c>
      <c r="G12" s="14"/>
      <c r="H12" s="14">
        <v>26</v>
      </c>
      <c r="I12" s="15"/>
      <c r="J12" s="30">
        <f t="shared" si="0"/>
        <v>128</v>
      </c>
      <c r="K12" s="16">
        <v>82</v>
      </c>
      <c r="L12" s="17">
        <f t="shared" si="1"/>
        <v>156.09756097560975</v>
      </c>
      <c r="M12" s="14">
        <v>199</v>
      </c>
      <c r="N12" s="14">
        <v>183</v>
      </c>
      <c r="O12" s="17">
        <f t="shared" si="2"/>
        <v>108.74316939890711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36</v>
      </c>
      <c r="E13" s="14">
        <v>13</v>
      </c>
      <c r="F13" s="14">
        <v>37</v>
      </c>
      <c r="G13" s="14"/>
      <c r="H13" s="14"/>
      <c r="I13" s="15"/>
      <c r="J13" s="30">
        <f t="shared" si="0"/>
        <v>89</v>
      </c>
      <c r="K13" s="16">
        <v>102</v>
      </c>
      <c r="L13" s="17">
        <f t="shared" si="1"/>
        <v>87.25490196078431</v>
      </c>
      <c r="M13" s="14">
        <v>164</v>
      </c>
      <c r="N13" s="14">
        <v>185</v>
      </c>
      <c r="O13" s="17">
        <f t="shared" si="2"/>
        <v>88.64864864864866</v>
      </c>
    </row>
    <row r="14" spans="1:15" ht="16.5" customHeight="1" thickBot="1" thickTop="1">
      <c r="A14" s="13" t="s">
        <v>17</v>
      </c>
      <c r="B14" s="14"/>
      <c r="C14" s="14"/>
      <c r="D14" s="14">
        <v>97</v>
      </c>
      <c r="E14" s="14">
        <v>8</v>
      </c>
      <c r="F14" s="14">
        <v>79</v>
      </c>
      <c r="G14" s="14"/>
      <c r="H14" s="14">
        <v>3</v>
      </c>
      <c r="I14" s="15">
        <v>2</v>
      </c>
      <c r="J14" s="30">
        <f t="shared" si="0"/>
        <v>189</v>
      </c>
      <c r="K14" s="16">
        <v>150</v>
      </c>
      <c r="L14" s="17">
        <f t="shared" si="1"/>
        <v>126</v>
      </c>
      <c r="M14" s="14">
        <v>331</v>
      </c>
      <c r="N14" s="14">
        <v>300</v>
      </c>
      <c r="O14" s="17">
        <f t="shared" si="2"/>
        <v>110.33333333333333</v>
      </c>
    </row>
    <row r="15" spans="1:15" ht="16.5" customHeight="1" thickBot="1" thickTop="1">
      <c r="A15" s="13" t="s">
        <v>18</v>
      </c>
      <c r="B15" s="14">
        <v>28</v>
      </c>
      <c r="C15" s="14">
        <v>2</v>
      </c>
      <c r="D15" s="14"/>
      <c r="E15" s="14">
        <v>25</v>
      </c>
      <c r="F15" s="14"/>
      <c r="G15" s="14"/>
      <c r="H15" s="14">
        <v>27</v>
      </c>
      <c r="I15" s="15"/>
      <c r="J15" s="30">
        <f t="shared" si="0"/>
        <v>82</v>
      </c>
      <c r="K15" s="16">
        <v>66</v>
      </c>
      <c r="L15" s="17">
        <f t="shared" si="1"/>
        <v>124.24242424242425</v>
      </c>
      <c r="M15" s="14">
        <v>133</v>
      </c>
      <c r="N15" s="14">
        <v>132</v>
      </c>
      <c r="O15" s="17">
        <f t="shared" si="2"/>
        <v>100.75757575757575</v>
      </c>
    </row>
    <row r="16" spans="1:15" ht="16.5" customHeight="1" thickBot="1" thickTop="1">
      <c r="A16" s="13" t="s">
        <v>19</v>
      </c>
      <c r="B16" s="14">
        <v>11</v>
      </c>
      <c r="C16" s="14"/>
      <c r="D16" s="14">
        <v>219</v>
      </c>
      <c r="E16" s="14">
        <v>49</v>
      </c>
      <c r="F16" s="14">
        <v>275</v>
      </c>
      <c r="G16" s="14"/>
      <c r="H16" s="14">
        <v>10</v>
      </c>
      <c r="I16" s="15"/>
      <c r="J16" s="30">
        <f t="shared" si="0"/>
        <v>564</v>
      </c>
      <c r="K16" s="16">
        <v>564</v>
      </c>
      <c r="L16" s="17">
        <f t="shared" si="1"/>
        <v>100</v>
      </c>
      <c r="M16" s="14">
        <v>1024</v>
      </c>
      <c r="N16" s="14">
        <v>1086</v>
      </c>
      <c r="O16" s="17">
        <f t="shared" si="2"/>
        <v>94.29097605893186</v>
      </c>
    </row>
    <row r="17" spans="1:15" ht="16.5" customHeight="1" thickBot="1" thickTop="1">
      <c r="A17" s="13" t="s">
        <v>52</v>
      </c>
      <c r="B17" s="14"/>
      <c r="C17" s="14"/>
      <c r="D17" s="14">
        <v>8</v>
      </c>
      <c r="E17" s="14"/>
      <c r="F17" s="14">
        <v>62</v>
      </c>
      <c r="G17" s="14"/>
      <c r="H17" s="14"/>
      <c r="I17" s="15"/>
      <c r="J17" s="30">
        <f t="shared" si="0"/>
        <v>70</v>
      </c>
      <c r="K17" s="16">
        <v>68</v>
      </c>
      <c r="L17" s="17">
        <f t="shared" si="1"/>
        <v>102.94117647058823</v>
      </c>
      <c r="M17" s="14">
        <v>119</v>
      </c>
      <c r="N17" s="14">
        <v>132</v>
      </c>
      <c r="O17" s="17">
        <f t="shared" si="2"/>
        <v>90.15151515151516</v>
      </c>
    </row>
    <row r="18" spans="1:15" ht="16.5" customHeight="1" thickBot="1" thickTop="1">
      <c r="A18" s="13" t="s">
        <v>39</v>
      </c>
      <c r="B18" s="14">
        <v>21</v>
      </c>
      <c r="C18" s="14">
        <v>3</v>
      </c>
      <c r="D18" s="14">
        <v>447</v>
      </c>
      <c r="E18" s="14">
        <v>123</v>
      </c>
      <c r="F18" s="14">
        <v>734</v>
      </c>
      <c r="G18" s="14"/>
      <c r="H18" s="14">
        <v>16</v>
      </c>
      <c r="I18" s="15"/>
      <c r="J18" s="30">
        <f t="shared" si="0"/>
        <v>1344</v>
      </c>
      <c r="K18" s="16">
        <v>1307</v>
      </c>
      <c r="L18" s="17">
        <f t="shared" si="1"/>
        <v>102.83091048201989</v>
      </c>
      <c r="M18" s="14">
        <v>2349</v>
      </c>
      <c r="N18" s="14">
        <v>2334</v>
      </c>
      <c r="O18" s="17">
        <f t="shared" si="2"/>
        <v>100.6426735218509</v>
      </c>
    </row>
    <row r="19" spans="1:15" ht="16.5" customHeight="1" thickBot="1" thickTop="1">
      <c r="A19" s="13" t="s">
        <v>53</v>
      </c>
      <c r="B19" s="14">
        <v>16</v>
      </c>
      <c r="C19" s="14">
        <v>1</v>
      </c>
      <c r="D19" s="14"/>
      <c r="E19" s="14"/>
      <c r="F19" s="14"/>
      <c r="G19" s="14"/>
      <c r="H19" s="14">
        <v>5</v>
      </c>
      <c r="I19" s="15"/>
      <c r="J19" s="30">
        <f t="shared" si="0"/>
        <v>22</v>
      </c>
      <c r="K19" s="16">
        <v>18</v>
      </c>
      <c r="L19" s="17">
        <f t="shared" si="1"/>
        <v>122.22222222222223</v>
      </c>
      <c r="M19" s="14">
        <v>33</v>
      </c>
      <c r="N19" s="14">
        <v>35</v>
      </c>
      <c r="O19" s="17">
        <f t="shared" si="2"/>
        <v>94.28571428571428</v>
      </c>
    </row>
    <row r="20" spans="1:15" ht="16.5" customHeight="1" thickBot="1" thickTop="1">
      <c r="A20" s="13" t="s">
        <v>20</v>
      </c>
      <c r="B20" s="14">
        <v>3</v>
      </c>
      <c r="C20" s="14"/>
      <c r="D20" s="14">
        <v>1</v>
      </c>
      <c r="E20" s="14"/>
      <c r="F20" s="14">
        <v>2</v>
      </c>
      <c r="G20" s="14"/>
      <c r="H20" s="14">
        <v>3</v>
      </c>
      <c r="I20" s="15">
        <v>23</v>
      </c>
      <c r="J20" s="30">
        <f t="shared" si="0"/>
        <v>32</v>
      </c>
      <c r="K20" s="16">
        <v>26</v>
      </c>
      <c r="L20" s="17">
        <f t="shared" si="1"/>
        <v>123.07692307692308</v>
      </c>
      <c r="M20" s="14">
        <v>63</v>
      </c>
      <c r="N20" s="14">
        <v>59</v>
      </c>
      <c r="O20" s="17">
        <f t="shared" si="2"/>
        <v>106.77966101694916</v>
      </c>
    </row>
    <row r="21" spans="1:15" ht="16.5" customHeight="1" thickBot="1" thickTop="1">
      <c r="A21" s="18" t="s">
        <v>21</v>
      </c>
      <c r="B21" s="19">
        <v>3</v>
      </c>
      <c r="C21" s="19"/>
      <c r="D21" s="19">
        <v>117</v>
      </c>
      <c r="E21" s="19"/>
      <c r="F21" s="19">
        <v>35</v>
      </c>
      <c r="G21" s="19"/>
      <c r="H21" s="19">
        <v>2</v>
      </c>
      <c r="I21" s="20"/>
      <c r="J21" s="30">
        <f t="shared" si="0"/>
        <v>157</v>
      </c>
      <c r="K21" s="16">
        <v>176</v>
      </c>
      <c r="L21" s="17">
        <f t="shared" si="1"/>
        <v>89.20454545454545</v>
      </c>
      <c r="M21" s="14">
        <v>301</v>
      </c>
      <c r="N21" s="14">
        <v>331</v>
      </c>
      <c r="O21" s="17">
        <f t="shared" si="2"/>
        <v>90.93655589123867</v>
      </c>
    </row>
    <row r="22" spans="1:15" ht="16.5" customHeight="1" thickBot="1" thickTop="1">
      <c r="A22" s="31" t="s">
        <v>22</v>
      </c>
      <c r="B22" s="30">
        <f>SUM(B8:B21)</f>
        <v>175</v>
      </c>
      <c r="C22" s="30">
        <f aca="true" t="shared" si="3" ref="C22:N22">SUM(C8:C21)</f>
        <v>11</v>
      </c>
      <c r="D22" s="30">
        <f t="shared" si="3"/>
        <v>1171</v>
      </c>
      <c r="E22" s="30">
        <f t="shared" si="3"/>
        <v>251</v>
      </c>
      <c r="F22" s="30">
        <f t="shared" si="3"/>
        <v>1673</v>
      </c>
      <c r="G22" s="30">
        <f t="shared" si="3"/>
        <v>0</v>
      </c>
      <c r="H22" s="30">
        <f t="shared" si="3"/>
        <v>100</v>
      </c>
      <c r="I22" s="30">
        <f t="shared" si="3"/>
        <v>25</v>
      </c>
      <c r="J22" s="30">
        <f t="shared" si="3"/>
        <v>3406</v>
      </c>
      <c r="K22" s="16">
        <f t="shared" si="3"/>
        <v>3273</v>
      </c>
      <c r="L22" s="17">
        <f t="shared" si="1"/>
        <v>104.06355025970058</v>
      </c>
      <c r="M22" s="14">
        <f t="shared" si="3"/>
        <v>6049</v>
      </c>
      <c r="N22" s="14">
        <f t="shared" si="3"/>
        <v>6069</v>
      </c>
      <c r="O22" s="17">
        <f t="shared" si="2"/>
        <v>99.67045641786126</v>
      </c>
    </row>
    <row r="23" spans="1:10" ht="16.5" customHeight="1" thickTop="1">
      <c r="A23" s="21" t="s">
        <v>23</v>
      </c>
      <c r="B23" s="12">
        <v>150</v>
      </c>
      <c r="C23" s="12">
        <v>19</v>
      </c>
      <c r="D23" s="12">
        <v>1159</v>
      </c>
      <c r="E23" s="12">
        <v>209</v>
      </c>
      <c r="F23" s="12">
        <v>1643</v>
      </c>
      <c r="G23" s="12"/>
      <c r="H23" s="12">
        <v>77</v>
      </c>
      <c r="I23" s="12">
        <v>16</v>
      </c>
      <c r="J23" s="12">
        <f>SUM(B23:I23)</f>
        <v>3273</v>
      </c>
    </row>
    <row r="24" spans="1:10" ht="16.5" customHeight="1">
      <c r="A24" s="22" t="s">
        <v>24</v>
      </c>
      <c r="B24" s="23">
        <f>B22/B23*100</f>
        <v>116.66666666666667</v>
      </c>
      <c r="C24" s="23">
        <f aca="true" t="shared" si="4" ref="C24:I24">C22/C23*100</f>
        <v>57.89473684210527</v>
      </c>
      <c r="D24" s="23">
        <f t="shared" si="4"/>
        <v>101.0353753235548</v>
      </c>
      <c r="E24" s="23">
        <f t="shared" si="4"/>
        <v>120.0956937799043</v>
      </c>
      <c r="F24" s="23">
        <f t="shared" si="4"/>
        <v>101.82592818015826</v>
      </c>
      <c r="G24" s="23"/>
      <c r="H24" s="23">
        <f t="shared" si="4"/>
        <v>129.87012987012986</v>
      </c>
      <c r="I24" s="23">
        <f t="shared" si="4"/>
        <v>156.25</v>
      </c>
      <c r="J24" s="23">
        <f>J22/J23*100</f>
        <v>104.06355025970058</v>
      </c>
    </row>
    <row r="25" spans="1:10" ht="16.5" customHeight="1">
      <c r="A25" s="9" t="s">
        <v>25</v>
      </c>
      <c r="B25" s="24">
        <v>103</v>
      </c>
      <c r="C25" s="24">
        <v>8</v>
      </c>
      <c r="D25" s="24">
        <v>921</v>
      </c>
      <c r="E25" s="24">
        <v>189</v>
      </c>
      <c r="F25" s="24">
        <v>1340</v>
      </c>
      <c r="G25" s="24"/>
      <c r="H25" s="24">
        <v>53</v>
      </c>
      <c r="I25" s="24">
        <v>29</v>
      </c>
      <c r="J25" s="24">
        <f>SUM(B25:I25)</f>
        <v>2643</v>
      </c>
    </row>
    <row r="26" spans="1:10" ht="16.5" customHeight="1">
      <c r="A26" s="22" t="s">
        <v>26</v>
      </c>
      <c r="B26" s="1">
        <f>B22/B25*100</f>
        <v>169.9029126213592</v>
      </c>
      <c r="C26" s="1">
        <f aca="true" t="shared" si="5" ref="C26:J26">C22/C25*100</f>
        <v>137.5</v>
      </c>
      <c r="D26" s="1">
        <f t="shared" si="5"/>
        <v>127.1444082519001</v>
      </c>
      <c r="E26" s="1">
        <f t="shared" si="5"/>
        <v>132.8042328042328</v>
      </c>
      <c r="F26" s="1">
        <f t="shared" si="5"/>
        <v>124.8507462686567</v>
      </c>
      <c r="G26" s="1"/>
      <c r="H26" s="1">
        <f t="shared" si="5"/>
        <v>188.67924528301887</v>
      </c>
      <c r="I26" s="1">
        <f t="shared" si="5"/>
        <v>86.20689655172413</v>
      </c>
      <c r="J26" s="1">
        <f t="shared" si="5"/>
        <v>128.86870979947028</v>
      </c>
    </row>
    <row r="27" spans="1:10" ht="16.5" customHeight="1">
      <c r="A27" s="25" t="s">
        <v>27</v>
      </c>
      <c r="B27" s="24">
        <v>278</v>
      </c>
      <c r="C27" s="24">
        <v>19</v>
      </c>
      <c r="D27" s="24">
        <v>2092</v>
      </c>
      <c r="E27" s="24">
        <v>440</v>
      </c>
      <c r="F27" s="24">
        <v>3013</v>
      </c>
      <c r="G27" s="24"/>
      <c r="H27" s="24">
        <v>153</v>
      </c>
      <c r="I27" s="24">
        <v>54</v>
      </c>
      <c r="J27" s="24">
        <f>SUM(B27:I27)</f>
        <v>6049</v>
      </c>
    </row>
    <row r="28" spans="1:10" ht="16.5" customHeight="1">
      <c r="A28" s="10" t="s">
        <v>28</v>
      </c>
      <c r="B28" s="2">
        <v>309</v>
      </c>
      <c r="C28" s="2">
        <v>25</v>
      </c>
      <c r="D28" s="2">
        <v>2128</v>
      </c>
      <c r="E28" s="2">
        <v>411</v>
      </c>
      <c r="F28" s="2">
        <v>3006</v>
      </c>
      <c r="G28" s="2"/>
      <c r="H28" s="2">
        <v>140</v>
      </c>
      <c r="I28" s="2">
        <v>50</v>
      </c>
      <c r="J28" s="2">
        <f>SUM(B28:I28)</f>
        <v>6069</v>
      </c>
    </row>
    <row r="29" spans="1:10" ht="16.5" customHeight="1">
      <c r="A29" s="22" t="s">
        <v>29</v>
      </c>
      <c r="B29" s="1">
        <f>B27/B28*100</f>
        <v>89.96763754045307</v>
      </c>
      <c r="C29" s="1">
        <f aca="true" t="shared" si="6" ref="C29:J29">C27/C28*100</f>
        <v>76</v>
      </c>
      <c r="D29" s="1">
        <f t="shared" si="6"/>
        <v>98.30827067669173</v>
      </c>
      <c r="E29" s="1">
        <f t="shared" si="6"/>
        <v>107.05596107055962</v>
      </c>
      <c r="F29" s="1">
        <f t="shared" si="6"/>
        <v>100.23286759813705</v>
      </c>
      <c r="G29" s="1"/>
      <c r="H29" s="1">
        <f t="shared" si="6"/>
        <v>109.28571428571428</v>
      </c>
      <c r="I29" s="1">
        <f t="shared" si="6"/>
        <v>108</v>
      </c>
      <c r="J29" s="1">
        <f t="shared" si="6"/>
        <v>99.67045641786126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56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37</v>
      </c>
      <c r="G8" s="14"/>
      <c r="H8" s="14"/>
      <c r="I8" s="15"/>
      <c r="J8" s="30">
        <f>SUM(B8:I8)</f>
        <v>38</v>
      </c>
      <c r="K8" s="16">
        <v>56</v>
      </c>
      <c r="L8" s="17">
        <f>J8/K8*100</f>
        <v>67.85714285714286</v>
      </c>
      <c r="M8" s="14">
        <v>76</v>
      </c>
      <c r="N8" s="14">
        <v>89</v>
      </c>
      <c r="O8" s="17">
        <f>M8/N8*100</f>
        <v>85.39325842696628</v>
      </c>
    </row>
    <row r="9" spans="1:15" ht="16.5" customHeight="1" thickBot="1" thickTop="1">
      <c r="A9" s="13" t="s">
        <v>14</v>
      </c>
      <c r="B9" s="14"/>
      <c r="C9" s="14"/>
      <c r="D9" s="14">
        <v>108</v>
      </c>
      <c r="E9" s="14">
        <v>2</v>
      </c>
      <c r="F9" s="14">
        <v>144</v>
      </c>
      <c r="G9" s="14"/>
      <c r="H9" s="14"/>
      <c r="I9" s="15"/>
      <c r="J9" s="30">
        <f aca="true" t="shared" si="0" ref="J9:J21">SUM(B9:I9)</f>
        <v>254</v>
      </c>
      <c r="K9" s="16">
        <v>331</v>
      </c>
      <c r="L9" s="17">
        <f aca="true" t="shared" si="1" ref="L9:L22">J9/K9*100</f>
        <v>76.73716012084593</v>
      </c>
      <c r="M9" s="14">
        <v>566</v>
      </c>
      <c r="N9" s="14">
        <v>661</v>
      </c>
      <c r="O9" s="17">
        <f aca="true" t="shared" si="2" ref="O9:O22">M9/N9*100</f>
        <v>85.62783661119516</v>
      </c>
    </row>
    <row r="10" spans="1:15" ht="16.5" customHeight="1" thickBot="1" thickTop="1">
      <c r="A10" s="13" t="s">
        <v>15</v>
      </c>
      <c r="B10" s="14">
        <v>26</v>
      </c>
      <c r="C10" s="14">
        <v>7</v>
      </c>
      <c r="D10" s="14"/>
      <c r="E10" s="14">
        <v>1</v>
      </c>
      <c r="F10" s="14"/>
      <c r="G10" s="14"/>
      <c r="H10" s="14">
        <v>13</v>
      </c>
      <c r="I10" s="15"/>
      <c r="J10" s="30">
        <f t="shared" si="0"/>
        <v>47</v>
      </c>
      <c r="K10" s="16">
        <v>62</v>
      </c>
      <c r="L10" s="17">
        <f t="shared" si="1"/>
        <v>75.80645161290323</v>
      </c>
      <c r="M10" s="14">
        <v>99</v>
      </c>
      <c r="N10" s="14">
        <v>124</v>
      </c>
      <c r="O10" s="17">
        <f t="shared" si="2"/>
        <v>79.83870967741935</v>
      </c>
    </row>
    <row r="11" spans="1:15" ht="16.5" customHeight="1" thickBot="1" thickTop="1">
      <c r="A11" s="13" t="s">
        <v>16</v>
      </c>
      <c r="B11" s="14"/>
      <c r="C11" s="14"/>
      <c r="D11" s="14">
        <v>285</v>
      </c>
      <c r="E11" s="14">
        <v>5</v>
      </c>
      <c r="F11" s="14">
        <v>547</v>
      </c>
      <c r="G11" s="14"/>
      <c r="H11" s="14"/>
      <c r="I11" s="15"/>
      <c r="J11" s="30">
        <f t="shared" si="0"/>
        <v>837</v>
      </c>
      <c r="K11" s="16">
        <v>915</v>
      </c>
      <c r="L11" s="17">
        <f t="shared" si="1"/>
        <v>91.47540983606557</v>
      </c>
      <c r="M11" s="14">
        <v>1768</v>
      </c>
      <c r="N11" s="14">
        <v>1782</v>
      </c>
      <c r="O11" s="17">
        <f t="shared" si="2"/>
        <v>99.21436588103255</v>
      </c>
    </row>
    <row r="12" spans="1:15" ht="16.5" customHeight="1" thickBot="1" thickTop="1">
      <c r="A12" s="13" t="s">
        <v>37</v>
      </c>
      <c r="B12" s="14">
        <v>41</v>
      </c>
      <c r="C12" s="14">
        <v>5</v>
      </c>
      <c r="D12" s="14">
        <v>10</v>
      </c>
      <c r="E12" s="14">
        <v>45</v>
      </c>
      <c r="F12" s="14"/>
      <c r="G12" s="14"/>
      <c r="H12" s="14">
        <v>20</v>
      </c>
      <c r="I12" s="15"/>
      <c r="J12" s="30">
        <f t="shared" si="0"/>
        <v>121</v>
      </c>
      <c r="K12" s="16">
        <v>168</v>
      </c>
      <c r="L12" s="17">
        <f t="shared" si="1"/>
        <v>72.02380952380952</v>
      </c>
      <c r="M12" s="14">
        <v>320</v>
      </c>
      <c r="N12" s="14">
        <v>351</v>
      </c>
      <c r="O12" s="17">
        <f t="shared" si="2"/>
        <v>91.16809116809117</v>
      </c>
    </row>
    <row r="13" spans="1:15" ht="16.5" customHeight="1" thickBot="1" thickTop="1">
      <c r="A13" s="13" t="s">
        <v>38</v>
      </c>
      <c r="B13" s="14">
        <v>4</v>
      </c>
      <c r="C13" s="14"/>
      <c r="D13" s="14">
        <v>56</v>
      </c>
      <c r="E13" s="14">
        <v>25</v>
      </c>
      <c r="F13" s="14">
        <v>81</v>
      </c>
      <c r="G13" s="14"/>
      <c r="H13" s="14">
        <v>1</v>
      </c>
      <c r="I13" s="15"/>
      <c r="J13" s="30">
        <f t="shared" si="0"/>
        <v>167</v>
      </c>
      <c r="K13" s="16">
        <v>176</v>
      </c>
      <c r="L13" s="17">
        <f t="shared" si="1"/>
        <v>94.88636363636364</v>
      </c>
      <c r="M13" s="14">
        <v>331</v>
      </c>
      <c r="N13" s="14">
        <v>361</v>
      </c>
      <c r="O13" s="17">
        <f t="shared" si="2"/>
        <v>91.68975069252078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154</v>
      </c>
      <c r="E14" s="14">
        <v>12</v>
      </c>
      <c r="F14" s="14">
        <v>114</v>
      </c>
      <c r="G14" s="14"/>
      <c r="H14" s="14">
        <v>3</v>
      </c>
      <c r="I14" s="15">
        <v>7</v>
      </c>
      <c r="J14" s="30">
        <f t="shared" si="0"/>
        <v>291</v>
      </c>
      <c r="K14" s="16">
        <v>354</v>
      </c>
      <c r="L14" s="17">
        <f t="shared" si="1"/>
        <v>82.20338983050848</v>
      </c>
      <c r="M14" s="14">
        <v>622</v>
      </c>
      <c r="N14" s="14">
        <v>654</v>
      </c>
      <c r="O14" s="17">
        <f t="shared" si="2"/>
        <v>95.10703363914374</v>
      </c>
    </row>
    <row r="15" spans="1:15" ht="16.5" customHeight="1" thickBot="1" thickTop="1">
      <c r="A15" s="13" t="s">
        <v>18</v>
      </c>
      <c r="B15" s="14">
        <v>43</v>
      </c>
      <c r="C15" s="14">
        <v>10</v>
      </c>
      <c r="D15" s="14"/>
      <c r="E15" s="14">
        <v>37</v>
      </c>
      <c r="F15" s="14"/>
      <c r="G15" s="14"/>
      <c r="H15" s="14">
        <v>21</v>
      </c>
      <c r="I15" s="15"/>
      <c r="J15" s="30">
        <f t="shared" si="0"/>
        <v>111</v>
      </c>
      <c r="K15" s="16">
        <v>151</v>
      </c>
      <c r="L15" s="17">
        <f t="shared" si="1"/>
        <v>73.50993377483444</v>
      </c>
      <c r="M15" s="14">
        <v>244</v>
      </c>
      <c r="N15" s="14">
        <v>283</v>
      </c>
      <c r="O15" s="17">
        <f t="shared" si="2"/>
        <v>86.21908127208481</v>
      </c>
    </row>
    <row r="16" spans="1:15" ht="16.5" customHeight="1" thickBot="1" thickTop="1">
      <c r="A16" s="13" t="s">
        <v>19</v>
      </c>
      <c r="B16" s="14">
        <v>16</v>
      </c>
      <c r="C16" s="14">
        <v>3</v>
      </c>
      <c r="D16" s="14">
        <v>342</v>
      </c>
      <c r="E16" s="14">
        <v>112</v>
      </c>
      <c r="F16" s="14">
        <v>538</v>
      </c>
      <c r="G16" s="14"/>
      <c r="H16" s="14">
        <v>14</v>
      </c>
      <c r="I16" s="15"/>
      <c r="J16" s="30">
        <f t="shared" si="0"/>
        <v>1025</v>
      </c>
      <c r="K16" s="16">
        <v>1121</v>
      </c>
      <c r="L16" s="17">
        <f t="shared" si="1"/>
        <v>91.43621766280107</v>
      </c>
      <c r="M16" s="14">
        <v>2049</v>
      </c>
      <c r="N16" s="14">
        <v>2207</v>
      </c>
      <c r="O16" s="17">
        <f t="shared" si="2"/>
        <v>92.84096057997282</v>
      </c>
    </row>
    <row r="17" spans="1:15" ht="16.5" customHeight="1" thickBot="1" thickTop="1">
      <c r="A17" s="13" t="s">
        <v>52</v>
      </c>
      <c r="B17" s="14"/>
      <c r="C17" s="14"/>
      <c r="D17" s="14">
        <v>5</v>
      </c>
      <c r="E17" s="14"/>
      <c r="F17" s="14">
        <v>109</v>
      </c>
      <c r="G17" s="14"/>
      <c r="H17" s="14"/>
      <c r="I17" s="15"/>
      <c r="J17" s="30">
        <f t="shared" si="0"/>
        <v>114</v>
      </c>
      <c r="K17" s="16">
        <v>140</v>
      </c>
      <c r="L17" s="17">
        <f t="shared" si="1"/>
        <v>81.42857142857143</v>
      </c>
      <c r="M17" s="14">
        <v>233</v>
      </c>
      <c r="N17" s="14">
        <v>272</v>
      </c>
      <c r="O17" s="17">
        <f t="shared" si="2"/>
        <v>85.66176470588235</v>
      </c>
    </row>
    <row r="18" spans="1:15" ht="16.5" customHeight="1" thickBot="1" thickTop="1">
      <c r="A18" s="13" t="s">
        <v>39</v>
      </c>
      <c r="B18" s="14">
        <v>46</v>
      </c>
      <c r="C18" s="14">
        <v>1</v>
      </c>
      <c r="D18" s="14">
        <v>704</v>
      </c>
      <c r="E18" s="14">
        <v>149</v>
      </c>
      <c r="F18" s="14">
        <v>1212</v>
      </c>
      <c r="G18" s="14"/>
      <c r="H18" s="14">
        <v>16</v>
      </c>
      <c r="I18" s="15"/>
      <c r="J18" s="30">
        <f t="shared" si="0"/>
        <v>2128</v>
      </c>
      <c r="K18" s="16">
        <v>2262</v>
      </c>
      <c r="L18" s="17">
        <f t="shared" si="1"/>
        <v>94.07603890362512</v>
      </c>
      <c r="M18" s="14">
        <v>4477</v>
      </c>
      <c r="N18" s="14">
        <v>4596</v>
      </c>
      <c r="O18" s="17">
        <f t="shared" si="2"/>
        <v>97.41079199303742</v>
      </c>
    </row>
    <row r="19" spans="1:15" ht="16.5" customHeight="1" thickBot="1" thickTop="1">
      <c r="A19" s="13" t="s">
        <v>53</v>
      </c>
      <c r="B19" s="14">
        <v>25</v>
      </c>
      <c r="C19" s="14">
        <v>3</v>
      </c>
      <c r="D19" s="14"/>
      <c r="E19" s="14">
        <v>1</v>
      </c>
      <c r="F19" s="14"/>
      <c r="G19" s="14"/>
      <c r="H19" s="14">
        <v>5</v>
      </c>
      <c r="I19" s="15"/>
      <c r="J19" s="30">
        <f t="shared" si="0"/>
        <v>34</v>
      </c>
      <c r="K19" s="16">
        <v>26</v>
      </c>
      <c r="L19" s="17">
        <f t="shared" si="1"/>
        <v>130.76923076923077</v>
      </c>
      <c r="M19" s="14">
        <v>67</v>
      </c>
      <c r="N19" s="14">
        <v>61</v>
      </c>
      <c r="O19" s="17">
        <f t="shared" si="2"/>
        <v>109.8360655737705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9</v>
      </c>
      <c r="I20" s="15">
        <v>12</v>
      </c>
      <c r="J20" s="30">
        <f t="shared" si="0"/>
        <v>25</v>
      </c>
      <c r="K20" s="16">
        <v>21</v>
      </c>
      <c r="L20" s="17">
        <f t="shared" si="1"/>
        <v>119.04761904761905</v>
      </c>
      <c r="M20" s="14">
        <v>88</v>
      </c>
      <c r="N20" s="14">
        <v>80</v>
      </c>
      <c r="O20" s="17">
        <f t="shared" si="2"/>
        <v>110.00000000000001</v>
      </c>
    </row>
    <row r="21" spans="1:15" ht="16.5" customHeight="1" thickBot="1" thickTop="1">
      <c r="A21" s="18" t="s">
        <v>21</v>
      </c>
      <c r="B21" s="19">
        <v>10</v>
      </c>
      <c r="C21" s="19"/>
      <c r="D21" s="19">
        <v>194</v>
      </c>
      <c r="E21" s="19"/>
      <c r="F21" s="19">
        <v>74</v>
      </c>
      <c r="G21" s="19"/>
      <c r="H21" s="19">
        <v>8</v>
      </c>
      <c r="I21" s="20"/>
      <c r="J21" s="30">
        <f t="shared" si="0"/>
        <v>286</v>
      </c>
      <c r="K21" s="16">
        <v>370</v>
      </c>
      <c r="L21" s="17">
        <f t="shared" si="1"/>
        <v>77.29729729729729</v>
      </c>
      <c r="M21" s="14">
        <v>587</v>
      </c>
      <c r="N21" s="14">
        <v>701</v>
      </c>
      <c r="O21" s="17">
        <f t="shared" si="2"/>
        <v>83.73751783166904</v>
      </c>
    </row>
    <row r="22" spans="1:15" ht="16.5" customHeight="1" thickBot="1" thickTop="1">
      <c r="A22" s="31" t="s">
        <v>22</v>
      </c>
      <c r="B22" s="30">
        <f>SUM(B8:B21)</f>
        <v>216</v>
      </c>
      <c r="C22" s="30">
        <f aca="true" t="shared" si="3" ref="C22:N22">SUM(C8:C21)</f>
        <v>29</v>
      </c>
      <c r="D22" s="30">
        <f t="shared" si="3"/>
        <v>1858</v>
      </c>
      <c r="E22" s="30">
        <f t="shared" si="3"/>
        <v>390</v>
      </c>
      <c r="F22" s="30">
        <f t="shared" si="3"/>
        <v>2856</v>
      </c>
      <c r="G22" s="30">
        <f t="shared" si="3"/>
        <v>0</v>
      </c>
      <c r="H22" s="30">
        <f t="shared" si="3"/>
        <v>110</v>
      </c>
      <c r="I22" s="30">
        <f t="shared" si="3"/>
        <v>19</v>
      </c>
      <c r="J22" s="30">
        <f t="shared" si="3"/>
        <v>5478</v>
      </c>
      <c r="K22" s="16">
        <f t="shared" si="3"/>
        <v>6153</v>
      </c>
      <c r="L22" s="17">
        <f t="shared" si="1"/>
        <v>89.02974158946854</v>
      </c>
      <c r="M22" s="14">
        <f t="shared" si="3"/>
        <v>11527</v>
      </c>
      <c r="N22" s="14">
        <f t="shared" si="3"/>
        <v>12222</v>
      </c>
      <c r="O22" s="17">
        <f t="shared" si="2"/>
        <v>94.31353297332679</v>
      </c>
    </row>
    <row r="23" spans="1:10" ht="16.5" customHeight="1" thickTop="1">
      <c r="A23" s="21" t="s">
        <v>23</v>
      </c>
      <c r="B23" s="12">
        <v>265</v>
      </c>
      <c r="C23" s="12">
        <v>36</v>
      </c>
      <c r="D23" s="12">
        <v>2152</v>
      </c>
      <c r="E23" s="12">
        <v>376</v>
      </c>
      <c r="F23" s="12">
        <v>3145</v>
      </c>
      <c r="G23" s="12"/>
      <c r="H23" s="12">
        <v>161</v>
      </c>
      <c r="I23" s="12">
        <v>18</v>
      </c>
      <c r="J23" s="12">
        <f>SUM(B23:I23)</f>
        <v>6153</v>
      </c>
    </row>
    <row r="24" spans="1:10" ht="16.5" customHeight="1">
      <c r="A24" s="22" t="s">
        <v>24</v>
      </c>
      <c r="B24" s="23">
        <f>B22/B23*100</f>
        <v>81.50943396226415</v>
      </c>
      <c r="C24" s="23">
        <f aca="true" t="shared" si="4" ref="C24:I24">C22/C23*100</f>
        <v>80.55555555555556</v>
      </c>
      <c r="D24" s="23">
        <f t="shared" si="4"/>
        <v>86.33828996282527</v>
      </c>
      <c r="E24" s="23">
        <f t="shared" si="4"/>
        <v>103.72340425531914</v>
      </c>
      <c r="F24" s="23">
        <f t="shared" si="4"/>
        <v>90.81081081081082</v>
      </c>
      <c r="G24" s="23"/>
      <c r="H24" s="23">
        <f t="shared" si="4"/>
        <v>68.32298136645963</v>
      </c>
      <c r="I24" s="23">
        <f t="shared" si="4"/>
        <v>105.55555555555556</v>
      </c>
      <c r="J24" s="23">
        <f>J22/J23*100</f>
        <v>89.02974158946854</v>
      </c>
    </row>
    <row r="25" spans="1:10" ht="16.5" customHeight="1">
      <c r="A25" s="9" t="s">
        <v>25</v>
      </c>
      <c r="B25" s="24">
        <v>175</v>
      </c>
      <c r="C25" s="24">
        <v>11</v>
      </c>
      <c r="D25" s="24">
        <v>1171</v>
      </c>
      <c r="E25" s="24">
        <v>251</v>
      </c>
      <c r="F25" s="24">
        <v>1673</v>
      </c>
      <c r="G25" s="24"/>
      <c r="H25" s="24">
        <v>100</v>
      </c>
      <c r="I25" s="24">
        <v>25</v>
      </c>
      <c r="J25" s="24">
        <f>SUM(B25:I25)</f>
        <v>3406</v>
      </c>
    </row>
    <row r="26" spans="1:10" ht="16.5" customHeight="1">
      <c r="A26" s="22" t="s">
        <v>26</v>
      </c>
      <c r="B26" s="1">
        <f>B22/B25*100</f>
        <v>123.42857142857142</v>
      </c>
      <c r="C26" s="1">
        <f aca="true" t="shared" si="5" ref="C26:J26">C22/C25*100</f>
        <v>263.6363636363636</v>
      </c>
      <c r="D26" s="1">
        <f t="shared" si="5"/>
        <v>158.66780529462</v>
      </c>
      <c r="E26" s="1">
        <f t="shared" si="5"/>
        <v>155.37848605577688</v>
      </c>
      <c r="F26" s="1">
        <f t="shared" si="5"/>
        <v>170.7112970711297</v>
      </c>
      <c r="G26" s="1"/>
      <c r="H26" s="1">
        <f t="shared" si="5"/>
        <v>110.00000000000001</v>
      </c>
      <c r="I26" s="1">
        <f t="shared" si="5"/>
        <v>76</v>
      </c>
      <c r="J26" s="1">
        <f t="shared" si="5"/>
        <v>160.83382266588373</v>
      </c>
    </row>
    <row r="27" spans="1:10" ht="16.5" customHeight="1">
      <c r="A27" s="25" t="s">
        <v>27</v>
      </c>
      <c r="B27" s="24">
        <v>494</v>
      </c>
      <c r="C27" s="24">
        <v>48</v>
      </c>
      <c r="D27" s="24">
        <v>3950</v>
      </c>
      <c r="E27" s="24">
        <v>830</v>
      </c>
      <c r="F27" s="24">
        <v>5869</v>
      </c>
      <c r="G27" s="24"/>
      <c r="H27" s="24">
        <v>263</v>
      </c>
      <c r="I27" s="24">
        <v>73</v>
      </c>
      <c r="J27" s="24">
        <f>SUM(B27:I27)</f>
        <v>11527</v>
      </c>
    </row>
    <row r="28" spans="1:10" ht="16.5" customHeight="1">
      <c r="A28" s="10" t="s">
        <v>28</v>
      </c>
      <c r="B28" s="2">
        <v>574</v>
      </c>
      <c r="C28" s="2">
        <v>61</v>
      </c>
      <c r="D28" s="2">
        <v>4280</v>
      </c>
      <c r="E28" s="2">
        <v>787</v>
      </c>
      <c r="F28" s="2">
        <v>6151</v>
      </c>
      <c r="G28" s="2"/>
      <c r="H28" s="2">
        <v>301</v>
      </c>
      <c r="I28" s="2">
        <v>68</v>
      </c>
      <c r="J28" s="2">
        <f>SUM(B28:I28)</f>
        <v>12222</v>
      </c>
    </row>
    <row r="29" spans="1:10" ht="16.5" customHeight="1">
      <c r="A29" s="22" t="s">
        <v>29</v>
      </c>
      <c r="B29" s="1">
        <f>B27/B28*100</f>
        <v>86.06271777003485</v>
      </c>
      <c r="C29" s="1">
        <f aca="true" t="shared" si="6" ref="C29:J29">C27/C28*100</f>
        <v>78.68852459016394</v>
      </c>
      <c r="D29" s="1">
        <f t="shared" si="6"/>
        <v>92.28971962616822</v>
      </c>
      <c r="E29" s="1">
        <f t="shared" si="6"/>
        <v>105.46378653113089</v>
      </c>
      <c r="F29" s="1">
        <f t="shared" si="6"/>
        <v>95.41537961307105</v>
      </c>
      <c r="G29" s="1"/>
      <c r="H29" s="1">
        <f t="shared" si="6"/>
        <v>87.37541528239203</v>
      </c>
      <c r="I29" s="1">
        <f t="shared" si="6"/>
        <v>107.35294117647058</v>
      </c>
      <c r="J29" s="1">
        <f t="shared" si="6"/>
        <v>94.31353297332679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57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21</v>
      </c>
      <c r="G8" s="14"/>
      <c r="H8" s="14"/>
      <c r="I8" s="15"/>
      <c r="J8" s="30">
        <f>SUM(B8:I8)</f>
        <v>21</v>
      </c>
      <c r="K8" s="16">
        <v>29</v>
      </c>
      <c r="L8" s="17">
        <f>J8/K8*100</f>
        <v>72.41379310344827</v>
      </c>
      <c r="M8" s="14">
        <v>97</v>
      </c>
      <c r="N8" s="14">
        <v>118</v>
      </c>
      <c r="O8" s="17">
        <f>M8/N8*100</f>
        <v>82.20338983050848</v>
      </c>
    </row>
    <row r="9" spans="1:15" ht="16.5" customHeight="1" thickBot="1" thickTop="1">
      <c r="A9" s="13" t="s">
        <v>14</v>
      </c>
      <c r="B9" s="14"/>
      <c r="C9" s="14"/>
      <c r="D9" s="14">
        <v>124</v>
      </c>
      <c r="E9" s="14">
        <v>1</v>
      </c>
      <c r="F9" s="14">
        <v>96</v>
      </c>
      <c r="G9" s="14"/>
      <c r="H9" s="14"/>
      <c r="I9" s="15"/>
      <c r="J9" s="30">
        <f aca="true" t="shared" si="0" ref="J9:J21">SUM(B9:I9)</f>
        <v>221</v>
      </c>
      <c r="K9" s="16">
        <v>215</v>
      </c>
      <c r="L9" s="17">
        <f aca="true" t="shared" si="1" ref="L9:L22">J9/K9*100</f>
        <v>102.7906976744186</v>
      </c>
      <c r="M9" s="14">
        <v>787</v>
      </c>
      <c r="N9" s="14">
        <v>876</v>
      </c>
      <c r="O9" s="17">
        <f aca="true" t="shared" si="2" ref="O9:O22">M9/N9*100</f>
        <v>89.84018264840182</v>
      </c>
    </row>
    <row r="10" spans="1:15" ht="16.5" customHeight="1" thickBot="1" thickTop="1">
      <c r="A10" s="13" t="s">
        <v>15</v>
      </c>
      <c r="B10" s="14">
        <v>24</v>
      </c>
      <c r="C10" s="14">
        <v>6</v>
      </c>
      <c r="D10" s="14"/>
      <c r="E10" s="14">
        <v>1</v>
      </c>
      <c r="F10" s="14"/>
      <c r="G10" s="14"/>
      <c r="H10" s="14">
        <v>8</v>
      </c>
      <c r="I10" s="15"/>
      <c r="J10" s="30">
        <f t="shared" si="0"/>
        <v>39</v>
      </c>
      <c r="K10" s="16">
        <v>129</v>
      </c>
      <c r="L10" s="17">
        <f t="shared" si="1"/>
        <v>30.23255813953488</v>
      </c>
      <c r="M10" s="14">
        <v>138</v>
      </c>
      <c r="N10" s="14">
        <v>253</v>
      </c>
      <c r="O10" s="17">
        <f t="shared" si="2"/>
        <v>54.54545454545454</v>
      </c>
    </row>
    <row r="11" spans="1:15" ht="16.5" customHeight="1" thickBot="1" thickTop="1">
      <c r="A11" s="13" t="s">
        <v>16</v>
      </c>
      <c r="B11" s="14"/>
      <c r="C11" s="14"/>
      <c r="D11" s="14">
        <v>222</v>
      </c>
      <c r="E11" s="14">
        <v>5</v>
      </c>
      <c r="F11" s="14">
        <v>416</v>
      </c>
      <c r="G11" s="14"/>
      <c r="H11" s="14"/>
      <c r="I11" s="15"/>
      <c r="J11" s="30">
        <f t="shared" si="0"/>
        <v>643</v>
      </c>
      <c r="K11" s="16">
        <v>672</v>
      </c>
      <c r="L11" s="17">
        <f t="shared" si="1"/>
        <v>95.68452380952381</v>
      </c>
      <c r="M11" s="14">
        <v>2411</v>
      </c>
      <c r="N11" s="14">
        <v>2454</v>
      </c>
      <c r="O11" s="17">
        <f t="shared" si="2"/>
        <v>98.2477587612062</v>
      </c>
    </row>
    <row r="12" spans="1:15" ht="16.5" customHeight="1" thickBot="1" thickTop="1">
      <c r="A12" s="13" t="s">
        <v>37</v>
      </c>
      <c r="B12" s="14">
        <v>45</v>
      </c>
      <c r="C12" s="14">
        <v>2</v>
      </c>
      <c r="D12" s="14">
        <v>7</v>
      </c>
      <c r="E12" s="14">
        <v>40</v>
      </c>
      <c r="F12" s="14"/>
      <c r="G12" s="14"/>
      <c r="H12" s="14">
        <v>26</v>
      </c>
      <c r="I12" s="15"/>
      <c r="J12" s="30">
        <f t="shared" si="0"/>
        <v>120</v>
      </c>
      <c r="K12" s="16">
        <v>206</v>
      </c>
      <c r="L12" s="17">
        <f t="shared" si="1"/>
        <v>58.252427184466015</v>
      </c>
      <c r="M12" s="14">
        <v>440</v>
      </c>
      <c r="N12" s="14">
        <v>557</v>
      </c>
      <c r="O12" s="17">
        <f t="shared" si="2"/>
        <v>78.99461400359067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54</v>
      </c>
      <c r="E13" s="14">
        <v>20</v>
      </c>
      <c r="F13" s="14">
        <v>46</v>
      </c>
      <c r="G13" s="14"/>
      <c r="H13" s="14">
        <v>2</v>
      </c>
      <c r="I13" s="15"/>
      <c r="J13" s="30">
        <f t="shared" si="0"/>
        <v>123</v>
      </c>
      <c r="K13" s="16">
        <v>165</v>
      </c>
      <c r="L13" s="17">
        <f t="shared" si="1"/>
        <v>74.54545454545455</v>
      </c>
      <c r="M13" s="14">
        <v>454</v>
      </c>
      <c r="N13" s="14">
        <v>526</v>
      </c>
      <c r="O13" s="17">
        <f t="shared" si="2"/>
        <v>86.31178707224335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98</v>
      </c>
      <c r="E14" s="14">
        <v>9</v>
      </c>
      <c r="F14" s="14">
        <v>79</v>
      </c>
      <c r="G14" s="14"/>
      <c r="H14" s="14"/>
      <c r="I14" s="15"/>
      <c r="J14" s="30">
        <f t="shared" si="0"/>
        <v>187</v>
      </c>
      <c r="K14" s="16">
        <v>253</v>
      </c>
      <c r="L14" s="17">
        <f t="shared" si="1"/>
        <v>73.91304347826086</v>
      </c>
      <c r="M14" s="14">
        <v>809</v>
      </c>
      <c r="N14" s="14">
        <v>907</v>
      </c>
      <c r="O14" s="17">
        <f t="shared" si="2"/>
        <v>89.19514884233737</v>
      </c>
    </row>
    <row r="15" spans="1:15" ht="16.5" customHeight="1" thickBot="1" thickTop="1">
      <c r="A15" s="13" t="s">
        <v>18</v>
      </c>
      <c r="B15" s="14">
        <v>48</v>
      </c>
      <c r="C15" s="14">
        <v>10</v>
      </c>
      <c r="D15" s="14"/>
      <c r="E15" s="14">
        <v>38</v>
      </c>
      <c r="F15" s="14"/>
      <c r="G15" s="14"/>
      <c r="H15" s="14">
        <v>17</v>
      </c>
      <c r="I15" s="15"/>
      <c r="J15" s="30">
        <f t="shared" si="0"/>
        <v>113</v>
      </c>
      <c r="K15" s="16">
        <v>168</v>
      </c>
      <c r="L15" s="17">
        <f t="shared" si="1"/>
        <v>67.26190476190477</v>
      </c>
      <c r="M15" s="14">
        <v>357</v>
      </c>
      <c r="N15" s="14">
        <v>451</v>
      </c>
      <c r="O15" s="17">
        <f t="shared" si="2"/>
        <v>79.15742793791574</v>
      </c>
    </row>
    <row r="16" spans="1:15" ht="16.5" customHeight="1" thickBot="1" thickTop="1">
      <c r="A16" s="13" t="s">
        <v>19</v>
      </c>
      <c r="B16" s="14">
        <v>5</v>
      </c>
      <c r="C16" s="14">
        <v>2</v>
      </c>
      <c r="D16" s="14">
        <v>276</v>
      </c>
      <c r="E16" s="14">
        <v>88</v>
      </c>
      <c r="F16" s="14">
        <v>375</v>
      </c>
      <c r="G16" s="14"/>
      <c r="H16" s="14">
        <v>9</v>
      </c>
      <c r="I16" s="15"/>
      <c r="J16" s="30">
        <f t="shared" si="0"/>
        <v>755</v>
      </c>
      <c r="K16" s="16">
        <v>785</v>
      </c>
      <c r="L16" s="17">
        <f t="shared" si="1"/>
        <v>96.17834394904459</v>
      </c>
      <c r="M16" s="14">
        <v>2804</v>
      </c>
      <c r="N16" s="14">
        <v>2992</v>
      </c>
      <c r="O16" s="17">
        <f t="shared" si="2"/>
        <v>93.71657754010695</v>
      </c>
    </row>
    <row r="17" spans="1:15" ht="16.5" customHeight="1" thickBot="1" thickTop="1">
      <c r="A17" s="13" t="s">
        <v>52</v>
      </c>
      <c r="B17" s="14"/>
      <c r="C17" s="14"/>
      <c r="D17" s="14">
        <v>8</v>
      </c>
      <c r="E17" s="14"/>
      <c r="F17" s="14">
        <v>82</v>
      </c>
      <c r="G17" s="14"/>
      <c r="H17" s="14"/>
      <c r="I17" s="15"/>
      <c r="J17" s="30">
        <f t="shared" si="0"/>
        <v>90</v>
      </c>
      <c r="K17" s="16">
        <v>96</v>
      </c>
      <c r="L17" s="17">
        <f t="shared" si="1"/>
        <v>93.75</v>
      </c>
      <c r="M17" s="14">
        <v>323</v>
      </c>
      <c r="N17" s="14">
        <v>368</v>
      </c>
      <c r="O17" s="17">
        <f t="shared" si="2"/>
        <v>87.77173913043478</v>
      </c>
    </row>
    <row r="18" spans="1:15" ht="16.5" customHeight="1" thickBot="1" thickTop="1">
      <c r="A18" s="13" t="s">
        <v>39</v>
      </c>
      <c r="B18" s="14">
        <v>28</v>
      </c>
      <c r="C18" s="14">
        <v>1</v>
      </c>
      <c r="D18" s="14">
        <v>570</v>
      </c>
      <c r="E18" s="14">
        <v>126</v>
      </c>
      <c r="F18" s="14">
        <v>858</v>
      </c>
      <c r="G18" s="14"/>
      <c r="H18" s="14">
        <v>17</v>
      </c>
      <c r="I18" s="15"/>
      <c r="J18" s="30">
        <f t="shared" si="0"/>
        <v>1600</v>
      </c>
      <c r="K18" s="16">
        <v>1613</v>
      </c>
      <c r="L18" s="17">
        <f t="shared" si="1"/>
        <v>99.19404835709858</v>
      </c>
      <c r="M18" s="14">
        <v>6077</v>
      </c>
      <c r="N18" s="14">
        <v>6209</v>
      </c>
      <c r="O18" s="17">
        <f t="shared" si="2"/>
        <v>97.8740537928813</v>
      </c>
    </row>
    <row r="19" spans="1:15" ht="16.5" customHeight="1" thickBot="1" thickTop="1">
      <c r="A19" s="13" t="s">
        <v>53</v>
      </c>
      <c r="B19" s="14">
        <v>18</v>
      </c>
      <c r="C19" s="14"/>
      <c r="D19" s="14"/>
      <c r="E19" s="14"/>
      <c r="F19" s="14"/>
      <c r="G19" s="14"/>
      <c r="H19" s="14">
        <v>5</v>
      </c>
      <c r="I19" s="15"/>
      <c r="J19" s="30">
        <f t="shared" si="0"/>
        <v>23</v>
      </c>
      <c r="K19" s="16">
        <v>33</v>
      </c>
      <c r="L19" s="17">
        <f t="shared" si="1"/>
        <v>69.6969696969697</v>
      </c>
      <c r="M19" s="14">
        <v>90</v>
      </c>
      <c r="N19" s="14">
        <v>94</v>
      </c>
      <c r="O19" s="17">
        <f t="shared" si="2"/>
        <v>95.74468085106383</v>
      </c>
    </row>
    <row r="20" spans="1:15" ht="16.5" customHeight="1" thickBot="1" thickTop="1">
      <c r="A20" s="13" t="s">
        <v>20</v>
      </c>
      <c r="B20" s="14"/>
      <c r="C20" s="14"/>
      <c r="D20" s="14">
        <v>1</v>
      </c>
      <c r="E20" s="14"/>
      <c r="F20" s="14"/>
      <c r="G20" s="14"/>
      <c r="H20" s="14">
        <v>3</v>
      </c>
      <c r="I20" s="15">
        <v>18</v>
      </c>
      <c r="J20" s="30">
        <f t="shared" si="0"/>
        <v>22</v>
      </c>
      <c r="K20" s="16">
        <v>41</v>
      </c>
      <c r="L20" s="17">
        <f t="shared" si="1"/>
        <v>53.65853658536586</v>
      </c>
      <c r="M20" s="14">
        <v>110</v>
      </c>
      <c r="N20" s="14">
        <v>121</v>
      </c>
      <c r="O20" s="17">
        <f t="shared" si="2"/>
        <v>90.9090909090909</v>
      </c>
    </row>
    <row r="21" spans="1:15" ht="16.5" customHeight="1" thickBot="1" thickTop="1">
      <c r="A21" s="18" t="s">
        <v>21</v>
      </c>
      <c r="B21" s="19">
        <v>3</v>
      </c>
      <c r="C21" s="19"/>
      <c r="D21" s="19">
        <v>171</v>
      </c>
      <c r="E21" s="19">
        <v>1</v>
      </c>
      <c r="F21" s="19">
        <v>49</v>
      </c>
      <c r="G21" s="19"/>
      <c r="H21" s="19">
        <v>5</v>
      </c>
      <c r="I21" s="20"/>
      <c r="J21" s="30">
        <f t="shared" si="0"/>
        <v>229</v>
      </c>
      <c r="K21" s="16">
        <v>238</v>
      </c>
      <c r="L21" s="17">
        <f t="shared" si="1"/>
        <v>96.21848739495799</v>
      </c>
      <c r="M21" s="14">
        <v>816</v>
      </c>
      <c r="N21" s="14">
        <v>939</v>
      </c>
      <c r="O21" s="17">
        <f t="shared" si="2"/>
        <v>86.90095846645367</v>
      </c>
    </row>
    <row r="22" spans="1:15" ht="16.5" customHeight="1" thickBot="1" thickTop="1">
      <c r="A22" s="31" t="s">
        <v>22</v>
      </c>
      <c r="B22" s="30">
        <f>SUM(B8:B21)</f>
        <v>173</v>
      </c>
      <c r="C22" s="30">
        <f aca="true" t="shared" si="3" ref="C22:N22">SUM(C8:C21)</f>
        <v>21</v>
      </c>
      <c r="D22" s="30">
        <f t="shared" si="3"/>
        <v>1531</v>
      </c>
      <c r="E22" s="30">
        <f t="shared" si="3"/>
        <v>329</v>
      </c>
      <c r="F22" s="30">
        <f t="shared" si="3"/>
        <v>2022</v>
      </c>
      <c r="G22" s="30">
        <f t="shared" si="3"/>
        <v>0</v>
      </c>
      <c r="H22" s="30">
        <f t="shared" si="3"/>
        <v>92</v>
      </c>
      <c r="I22" s="30">
        <f t="shared" si="3"/>
        <v>18</v>
      </c>
      <c r="J22" s="30">
        <f t="shared" si="3"/>
        <v>4186</v>
      </c>
      <c r="K22" s="16">
        <f t="shared" si="3"/>
        <v>4643</v>
      </c>
      <c r="L22" s="17">
        <f t="shared" si="1"/>
        <v>90.1572259315098</v>
      </c>
      <c r="M22" s="14">
        <f t="shared" si="3"/>
        <v>15713</v>
      </c>
      <c r="N22" s="14">
        <f t="shared" si="3"/>
        <v>16865</v>
      </c>
      <c r="O22" s="17">
        <f t="shared" si="2"/>
        <v>93.16928550252001</v>
      </c>
    </row>
    <row r="23" spans="1:10" ht="16.5" customHeight="1" thickTop="1">
      <c r="A23" s="21" t="s">
        <v>23</v>
      </c>
      <c r="B23" s="12">
        <v>240</v>
      </c>
      <c r="C23" s="12">
        <v>205</v>
      </c>
      <c r="D23" s="12">
        <v>1519</v>
      </c>
      <c r="E23" s="12">
        <v>334</v>
      </c>
      <c r="F23" s="12">
        <v>2173</v>
      </c>
      <c r="G23" s="12"/>
      <c r="H23" s="12">
        <v>137</v>
      </c>
      <c r="I23" s="12">
        <v>35</v>
      </c>
      <c r="J23" s="12">
        <f>SUM(B23:I23)</f>
        <v>4643</v>
      </c>
    </row>
    <row r="24" spans="1:10" ht="16.5" customHeight="1">
      <c r="A24" s="22" t="s">
        <v>24</v>
      </c>
      <c r="B24" s="23">
        <f>B22/B23*100</f>
        <v>72.08333333333333</v>
      </c>
      <c r="C24" s="23">
        <f aca="true" t="shared" si="4" ref="C24:I24">C22/C23*100</f>
        <v>10.24390243902439</v>
      </c>
      <c r="D24" s="23">
        <f t="shared" si="4"/>
        <v>100.78999341672153</v>
      </c>
      <c r="E24" s="23">
        <f t="shared" si="4"/>
        <v>98.50299401197606</v>
      </c>
      <c r="F24" s="23">
        <f t="shared" si="4"/>
        <v>93.05108145421077</v>
      </c>
      <c r="G24" s="23" t="e">
        <f t="shared" si="4"/>
        <v>#DIV/0!</v>
      </c>
      <c r="H24" s="23">
        <f t="shared" si="4"/>
        <v>67.15328467153284</v>
      </c>
      <c r="I24" s="23">
        <f t="shared" si="4"/>
        <v>51.42857142857142</v>
      </c>
      <c r="J24" s="23">
        <f>J22/J23*100</f>
        <v>90.1572259315098</v>
      </c>
    </row>
    <row r="25" spans="1:10" ht="16.5" customHeight="1">
      <c r="A25" s="9" t="s">
        <v>25</v>
      </c>
      <c r="B25" s="24">
        <v>216</v>
      </c>
      <c r="C25" s="24">
        <v>29</v>
      </c>
      <c r="D25" s="24">
        <v>1858</v>
      </c>
      <c r="E25" s="24">
        <v>390</v>
      </c>
      <c r="F25" s="24">
        <v>2856</v>
      </c>
      <c r="G25" s="24"/>
      <c r="H25" s="24">
        <v>110</v>
      </c>
      <c r="I25" s="24">
        <v>19</v>
      </c>
      <c r="J25" s="24">
        <f>SUM(B25:I25)</f>
        <v>5478</v>
      </c>
    </row>
    <row r="26" spans="1:10" ht="16.5" customHeight="1">
      <c r="A26" s="22" t="s">
        <v>26</v>
      </c>
      <c r="B26" s="1">
        <f>B22/B25*100</f>
        <v>80.0925925925926</v>
      </c>
      <c r="C26" s="1">
        <f aca="true" t="shared" si="5" ref="C26:J26">C22/C25*100</f>
        <v>72.41379310344827</v>
      </c>
      <c r="D26" s="1">
        <f t="shared" si="5"/>
        <v>82.40043057050592</v>
      </c>
      <c r="E26" s="1">
        <f t="shared" si="5"/>
        <v>84.35897435897436</v>
      </c>
      <c r="F26" s="1">
        <f t="shared" si="5"/>
        <v>70.7983193277311</v>
      </c>
      <c r="G26" s="1" t="e">
        <f t="shared" si="5"/>
        <v>#DIV/0!</v>
      </c>
      <c r="H26" s="1">
        <f t="shared" si="5"/>
        <v>83.63636363636363</v>
      </c>
      <c r="I26" s="1">
        <f t="shared" si="5"/>
        <v>94.73684210526315</v>
      </c>
      <c r="J26" s="1">
        <f t="shared" si="5"/>
        <v>76.41474990872581</v>
      </c>
    </row>
    <row r="27" spans="1:10" ht="16.5" customHeight="1">
      <c r="A27" s="25" t="s">
        <v>27</v>
      </c>
      <c r="B27" s="24">
        <v>667</v>
      </c>
      <c r="C27" s="24">
        <v>69</v>
      </c>
      <c r="D27" s="24">
        <v>5481</v>
      </c>
      <c r="E27" s="24">
        <v>1159</v>
      </c>
      <c r="F27" s="24">
        <v>7891</v>
      </c>
      <c r="G27" s="24"/>
      <c r="H27" s="24">
        <v>355</v>
      </c>
      <c r="I27" s="24">
        <v>91</v>
      </c>
      <c r="J27" s="24">
        <f>SUM(B27:I27)</f>
        <v>15713</v>
      </c>
    </row>
    <row r="28" spans="1:10" ht="16.5" customHeight="1">
      <c r="A28" s="10" t="s">
        <v>28</v>
      </c>
      <c r="B28" s="2">
        <v>814</v>
      </c>
      <c r="C28" s="2">
        <v>266</v>
      </c>
      <c r="D28" s="2">
        <v>5799</v>
      </c>
      <c r="E28" s="2">
        <v>1121</v>
      </c>
      <c r="F28" s="2">
        <v>8324</v>
      </c>
      <c r="G28" s="2"/>
      <c r="H28" s="2">
        <v>438</v>
      </c>
      <c r="I28" s="2">
        <v>103</v>
      </c>
      <c r="J28" s="2">
        <f>SUM(B28:I28)</f>
        <v>16865</v>
      </c>
    </row>
    <row r="29" spans="1:10" ht="16.5" customHeight="1">
      <c r="A29" s="22" t="s">
        <v>29</v>
      </c>
      <c r="B29" s="1">
        <f>B27/B28*100</f>
        <v>81.94103194103194</v>
      </c>
      <c r="C29" s="1">
        <f aca="true" t="shared" si="6" ref="C29:J29">C27/C28*100</f>
        <v>25.93984962406015</v>
      </c>
      <c r="D29" s="1">
        <f t="shared" si="6"/>
        <v>94.51629591308847</v>
      </c>
      <c r="E29" s="1">
        <f t="shared" si="6"/>
        <v>103.38983050847457</v>
      </c>
      <c r="F29" s="1">
        <f t="shared" si="6"/>
        <v>94.79817395482941</v>
      </c>
      <c r="G29" s="1" t="e">
        <f t="shared" si="6"/>
        <v>#DIV/0!</v>
      </c>
      <c r="H29" s="1">
        <f t="shared" si="6"/>
        <v>81.05022831050228</v>
      </c>
      <c r="I29" s="1">
        <f t="shared" si="6"/>
        <v>88.3495145631068</v>
      </c>
      <c r="J29" s="1">
        <f t="shared" si="6"/>
        <v>93.16928550252001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58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18</v>
      </c>
      <c r="G8" s="14"/>
      <c r="H8" s="14"/>
      <c r="I8" s="15"/>
      <c r="J8" s="30">
        <f>SUM(B8:I8)</f>
        <v>18</v>
      </c>
      <c r="K8" s="16">
        <v>32</v>
      </c>
      <c r="L8" s="17">
        <f>J8/K8*100</f>
        <v>56.25</v>
      </c>
      <c r="M8" s="14">
        <v>115</v>
      </c>
      <c r="N8" s="14">
        <v>150</v>
      </c>
      <c r="O8" s="17">
        <f>M8/N8*100</f>
        <v>76.66666666666667</v>
      </c>
    </row>
    <row r="9" spans="1:15" ht="16.5" customHeight="1" thickBot="1" thickTop="1">
      <c r="A9" s="13" t="s">
        <v>14</v>
      </c>
      <c r="B9" s="14">
        <v>5</v>
      </c>
      <c r="C9" s="14"/>
      <c r="D9" s="14">
        <v>92</v>
      </c>
      <c r="E9" s="14"/>
      <c r="F9" s="14">
        <v>94</v>
      </c>
      <c r="G9" s="14"/>
      <c r="H9" s="14"/>
      <c r="I9" s="15"/>
      <c r="J9" s="30">
        <f aca="true" t="shared" si="0" ref="J9:J21">SUM(B9:I9)</f>
        <v>191</v>
      </c>
      <c r="K9" s="16">
        <v>173</v>
      </c>
      <c r="L9" s="17">
        <f aca="true" t="shared" si="1" ref="L9:L22">J9/K9*100</f>
        <v>110.40462427745665</v>
      </c>
      <c r="M9" s="14">
        <v>978</v>
      </c>
      <c r="N9" s="14">
        <v>1049</v>
      </c>
      <c r="O9" s="17">
        <f aca="true" t="shared" si="2" ref="O9:O22">M9/N9*100</f>
        <v>93.23164918970448</v>
      </c>
    </row>
    <row r="10" spans="1:15" ht="16.5" customHeight="1" thickBot="1" thickTop="1">
      <c r="A10" s="13" t="s">
        <v>15</v>
      </c>
      <c r="B10" s="14">
        <v>26</v>
      </c>
      <c r="C10" s="14">
        <v>4</v>
      </c>
      <c r="D10" s="14"/>
      <c r="E10" s="14">
        <v>2</v>
      </c>
      <c r="F10" s="14"/>
      <c r="G10" s="14"/>
      <c r="H10" s="14">
        <v>11</v>
      </c>
      <c r="I10" s="15"/>
      <c r="J10" s="30">
        <f t="shared" si="0"/>
        <v>43</v>
      </c>
      <c r="K10" s="16">
        <v>55</v>
      </c>
      <c r="L10" s="17">
        <f t="shared" si="1"/>
        <v>78.18181818181819</v>
      </c>
      <c r="M10" s="14">
        <v>181</v>
      </c>
      <c r="N10" s="14">
        <v>308</v>
      </c>
      <c r="O10" s="17">
        <f t="shared" si="2"/>
        <v>58.76623376623377</v>
      </c>
    </row>
    <row r="11" spans="1:15" ht="16.5" customHeight="1" thickBot="1" thickTop="1">
      <c r="A11" s="13" t="s">
        <v>16</v>
      </c>
      <c r="B11" s="14"/>
      <c r="C11" s="14"/>
      <c r="D11" s="14">
        <v>237</v>
      </c>
      <c r="E11" s="14">
        <v>1</v>
      </c>
      <c r="F11" s="14">
        <v>341</v>
      </c>
      <c r="G11" s="14"/>
      <c r="H11" s="14">
        <v>1</v>
      </c>
      <c r="I11" s="15"/>
      <c r="J11" s="30">
        <f t="shared" si="0"/>
        <v>580</v>
      </c>
      <c r="K11" s="16">
        <v>498</v>
      </c>
      <c r="L11" s="17">
        <f t="shared" si="1"/>
        <v>116.46586345381526</v>
      </c>
      <c r="M11" s="14">
        <v>2991</v>
      </c>
      <c r="N11" s="14">
        <v>2952</v>
      </c>
      <c r="O11" s="17">
        <f t="shared" si="2"/>
        <v>101.3211382113821</v>
      </c>
    </row>
    <row r="12" spans="1:15" ht="16.5" customHeight="1" thickBot="1" thickTop="1">
      <c r="A12" s="13" t="s">
        <v>37</v>
      </c>
      <c r="B12" s="14">
        <v>52</v>
      </c>
      <c r="C12" s="14">
        <v>3</v>
      </c>
      <c r="D12" s="14">
        <v>9</v>
      </c>
      <c r="E12" s="14">
        <v>39</v>
      </c>
      <c r="F12" s="14"/>
      <c r="G12" s="14"/>
      <c r="H12" s="14">
        <v>19</v>
      </c>
      <c r="I12" s="15"/>
      <c r="J12" s="30">
        <f t="shared" si="0"/>
        <v>122</v>
      </c>
      <c r="K12" s="16">
        <v>101</v>
      </c>
      <c r="L12" s="17">
        <f t="shared" si="1"/>
        <v>120.79207920792079</v>
      </c>
      <c r="M12" s="14">
        <v>562</v>
      </c>
      <c r="N12" s="14">
        <v>658</v>
      </c>
      <c r="O12" s="17">
        <f t="shared" si="2"/>
        <v>85.41033434650456</v>
      </c>
    </row>
    <row r="13" spans="1:15" ht="16.5" customHeight="1" thickBot="1" thickTop="1">
      <c r="A13" s="13" t="s">
        <v>38</v>
      </c>
      <c r="B13" s="14">
        <v>5</v>
      </c>
      <c r="C13" s="14"/>
      <c r="D13" s="14">
        <v>60</v>
      </c>
      <c r="E13" s="14">
        <v>16</v>
      </c>
      <c r="F13" s="14">
        <v>46</v>
      </c>
      <c r="G13" s="14"/>
      <c r="H13" s="14">
        <v>1</v>
      </c>
      <c r="I13" s="15"/>
      <c r="J13" s="30">
        <f t="shared" si="0"/>
        <v>128</v>
      </c>
      <c r="K13" s="16">
        <v>99</v>
      </c>
      <c r="L13" s="17">
        <f t="shared" si="1"/>
        <v>129.2929292929293</v>
      </c>
      <c r="M13" s="14">
        <v>582</v>
      </c>
      <c r="N13" s="14">
        <v>625</v>
      </c>
      <c r="O13" s="17">
        <f t="shared" si="2"/>
        <v>93.12</v>
      </c>
    </row>
    <row r="14" spans="1:15" ht="16.5" customHeight="1" thickBot="1" thickTop="1">
      <c r="A14" s="13" t="s">
        <v>17</v>
      </c>
      <c r="B14" s="14"/>
      <c r="C14" s="14"/>
      <c r="D14" s="14">
        <v>103</v>
      </c>
      <c r="E14" s="14">
        <v>6</v>
      </c>
      <c r="F14" s="14">
        <v>88</v>
      </c>
      <c r="G14" s="14"/>
      <c r="H14" s="14">
        <v>3</v>
      </c>
      <c r="I14" s="15">
        <v>10</v>
      </c>
      <c r="J14" s="30">
        <f t="shared" si="0"/>
        <v>210</v>
      </c>
      <c r="K14" s="16">
        <v>187</v>
      </c>
      <c r="L14" s="17">
        <f t="shared" si="1"/>
        <v>112.29946524064172</v>
      </c>
      <c r="M14" s="14">
        <v>1019</v>
      </c>
      <c r="N14" s="14">
        <v>1094</v>
      </c>
      <c r="O14" s="17">
        <f t="shared" si="2"/>
        <v>93.14442413162706</v>
      </c>
    </row>
    <row r="15" spans="1:15" ht="16.5" customHeight="1" thickBot="1" thickTop="1">
      <c r="A15" s="13" t="s">
        <v>18</v>
      </c>
      <c r="B15" s="14">
        <v>44</v>
      </c>
      <c r="C15" s="14">
        <v>6</v>
      </c>
      <c r="D15" s="14"/>
      <c r="E15" s="14">
        <v>36</v>
      </c>
      <c r="F15" s="14"/>
      <c r="G15" s="14"/>
      <c r="H15" s="14">
        <v>19</v>
      </c>
      <c r="I15" s="15"/>
      <c r="J15" s="30">
        <f t="shared" si="0"/>
        <v>105</v>
      </c>
      <c r="K15" s="16">
        <v>106</v>
      </c>
      <c r="L15" s="17">
        <f t="shared" si="1"/>
        <v>99.05660377358491</v>
      </c>
      <c r="M15" s="14">
        <v>462</v>
      </c>
      <c r="N15" s="14">
        <v>557</v>
      </c>
      <c r="O15" s="17">
        <f t="shared" si="2"/>
        <v>82.9443447037702</v>
      </c>
    </row>
    <row r="16" spans="1:15" ht="16.5" customHeight="1" thickBot="1" thickTop="1">
      <c r="A16" s="13" t="s">
        <v>19</v>
      </c>
      <c r="B16" s="14">
        <v>13</v>
      </c>
      <c r="C16" s="14">
        <v>1</v>
      </c>
      <c r="D16" s="14">
        <v>261</v>
      </c>
      <c r="E16" s="14">
        <v>71</v>
      </c>
      <c r="F16" s="14">
        <v>327</v>
      </c>
      <c r="G16" s="14"/>
      <c r="H16" s="14">
        <v>3</v>
      </c>
      <c r="I16" s="15"/>
      <c r="J16" s="30">
        <f t="shared" si="0"/>
        <v>676</v>
      </c>
      <c r="K16" s="16">
        <v>623</v>
      </c>
      <c r="L16" s="17">
        <f t="shared" si="1"/>
        <v>108.50722311396468</v>
      </c>
      <c r="M16" s="14">
        <v>3480</v>
      </c>
      <c r="N16" s="14">
        <v>3615</v>
      </c>
      <c r="O16" s="17">
        <f t="shared" si="2"/>
        <v>96.2655601659751</v>
      </c>
    </row>
    <row r="17" spans="1:15" ht="16.5" customHeight="1" thickBot="1" thickTop="1">
      <c r="A17" s="13" t="s">
        <v>52</v>
      </c>
      <c r="B17" s="14"/>
      <c r="C17" s="14"/>
      <c r="D17" s="14">
        <v>8</v>
      </c>
      <c r="E17" s="14"/>
      <c r="F17" s="14">
        <v>87</v>
      </c>
      <c r="G17" s="14"/>
      <c r="H17" s="14"/>
      <c r="I17" s="15"/>
      <c r="J17" s="30">
        <f t="shared" si="0"/>
        <v>95</v>
      </c>
      <c r="K17" s="16">
        <v>71</v>
      </c>
      <c r="L17" s="17">
        <f t="shared" si="1"/>
        <v>133.80281690140845</v>
      </c>
      <c r="M17" s="14">
        <v>418</v>
      </c>
      <c r="N17" s="14">
        <v>439</v>
      </c>
      <c r="O17" s="17">
        <f t="shared" si="2"/>
        <v>95.21640091116174</v>
      </c>
    </row>
    <row r="18" spans="1:15" ht="16.5" customHeight="1" thickBot="1" thickTop="1">
      <c r="A18" s="13" t="s">
        <v>39</v>
      </c>
      <c r="B18" s="14">
        <v>32</v>
      </c>
      <c r="C18" s="14">
        <v>7</v>
      </c>
      <c r="D18" s="14">
        <v>510</v>
      </c>
      <c r="E18" s="14">
        <v>105</v>
      </c>
      <c r="F18" s="14">
        <v>806</v>
      </c>
      <c r="G18" s="14"/>
      <c r="H18" s="14">
        <v>25</v>
      </c>
      <c r="I18" s="15"/>
      <c r="J18" s="30">
        <f t="shared" si="0"/>
        <v>1485</v>
      </c>
      <c r="K18" s="16">
        <v>1438</v>
      </c>
      <c r="L18" s="17">
        <f t="shared" si="1"/>
        <v>103.2684283727399</v>
      </c>
      <c r="M18" s="14">
        <v>7562</v>
      </c>
      <c r="N18" s="14">
        <v>7647</v>
      </c>
      <c r="O18" s="17">
        <f t="shared" si="2"/>
        <v>98.8884529880999</v>
      </c>
    </row>
    <row r="19" spans="1:15" ht="16.5" customHeight="1" thickBot="1" thickTop="1">
      <c r="A19" s="13" t="s">
        <v>53</v>
      </c>
      <c r="B19" s="14">
        <v>20</v>
      </c>
      <c r="C19" s="14"/>
      <c r="D19" s="14"/>
      <c r="E19" s="14">
        <v>1</v>
      </c>
      <c r="F19" s="14"/>
      <c r="G19" s="14"/>
      <c r="H19" s="14">
        <v>7</v>
      </c>
      <c r="I19" s="15"/>
      <c r="J19" s="30">
        <f t="shared" si="0"/>
        <v>28</v>
      </c>
      <c r="K19" s="16">
        <v>37</v>
      </c>
      <c r="L19" s="17">
        <f t="shared" si="1"/>
        <v>75.67567567567568</v>
      </c>
      <c r="M19" s="14">
        <v>118</v>
      </c>
      <c r="N19" s="14">
        <v>131</v>
      </c>
      <c r="O19" s="17">
        <f t="shared" si="2"/>
        <v>90.07633587786259</v>
      </c>
    </row>
    <row r="20" spans="1:15" ht="16.5" customHeight="1" thickBot="1" thickTop="1">
      <c r="A20" s="13" t="s">
        <v>20</v>
      </c>
      <c r="B20" s="14">
        <v>5</v>
      </c>
      <c r="C20" s="14"/>
      <c r="D20" s="14"/>
      <c r="E20" s="14"/>
      <c r="F20" s="14">
        <v>1</v>
      </c>
      <c r="G20" s="14"/>
      <c r="H20" s="14">
        <v>8</v>
      </c>
      <c r="I20" s="15">
        <v>16</v>
      </c>
      <c r="J20" s="30">
        <f t="shared" si="0"/>
        <v>30</v>
      </c>
      <c r="K20" s="16">
        <v>22</v>
      </c>
      <c r="L20" s="17">
        <f t="shared" si="1"/>
        <v>136.36363636363635</v>
      </c>
      <c r="M20" s="14">
        <v>140</v>
      </c>
      <c r="N20" s="14">
        <v>143</v>
      </c>
      <c r="O20" s="17">
        <f t="shared" si="2"/>
        <v>97.9020979020979</v>
      </c>
    </row>
    <row r="21" spans="1:15" ht="16.5" customHeight="1" thickBot="1" thickTop="1">
      <c r="A21" s="18" t="s">
        <v>21</v>
      </c>
      <c r="B21" s="19">
        <v>13</v>
      </c>
      <c r="C21" s="19"/>
      <c r="D21" s="19">
        <v>184</v>
      </c>
      <c r="E21" s="19"/>
      <c r="F21" s="19">
        <v>73</v>
      </c>
      <c r="G21" s="19"/>
      <c r="H21" s="19">
        <v>6</v>
      </c>
      <c r="I21" s="20"/>
      <c r="J21" s="30">
        <f t="shared" si="0"/>
        <v>276</v>
      </c>
      <c r="K21" s="16">
        <v>196</v>
      </c>
      <c r="L21" s="17">
        <f t="shared" si="1"/>
        <v>140.81632653061226</v>
      </c>
      <c r="M21" s="14">
        <v>1092</v>
      </c>
      <c r="N21" s="14">
        <v>1135</v>
      </c>
      <c r="O21" s="17">
        <f t="shared" si="2"/>
        <v>96.2114537444934</v>
      </c>
    </row>
    <row r="22" spans="1:15" ht="16.5" customHeight="1" thickBot="1" thickTop="1">
      <c r="A22" s="31" t="s">
        <v>22</v>
      </c>
      <c r="B22" s="30">
        <f>SUM(B8:B21)</f>
        <v>215</v>
      </c>
      <c r="C22" s="30">
        <f aca="true" t="shared" si="3" ref="C22:N22">SUM(C8:C21)</f>
        <v>21</v>
      </c>
      <c r="D22" s="30">
        <f t="shared" si="3"/>
        <v>1464</v>
      </c>
      <c r="E22" s="30">
        <f t="shared" si="3"/>
        <v>277</v>
      </c>
      <c r="F22" s="30">
        <f t="shared" si="3"/>
        <v>1881</v>
      </c>
      <c r="G22" s="30">
        <f t="shared" si="3"/>
        <v>0</v>
      </c>
      <c r="H22" s="30">
        <f t="shared" si="3"/>
        <v>103</v>
      </c>
      <c r="I22" s="30">
        <f t="shared" si="3"/>
        <v>26</v>
      </c>
      <c r="J22" s="30">
        <f t="shared" si="3"/>
        <v>3987</v>
      </c>
      <c r="K22" s="16">
        <f t="shared" si="3"/>
        <v>3638</v>
      </c>
      <c r="L22" s="17">
        <f t="shared" si="1"/>
        <v>109.59318306761958</v>
      </c>
      <c r="M22" s="14">
        <f t="shared" si="3"/>
        <v>19700</v>
      </c>
      <c r="N22" s="14">
        <f t="shared" si="3"/>
        <v>20503</v>
      </c>
      <c r="O22" s="17">
        <f t="shared" si="2"/>
        <v>96.08349997561334</v>
      </c>
    </row>
    <row r="23" spans="1:10" ht="16.5" customHeight="1" thickTop="1">
      <c r="A23" s="21" t="s">
        <v>23</v>
      </c>
      <c r="B23" s="12">
        <v>204</v>
      </c>
      <c r="C23" s="12">
        <v>17</v>
      </c>
      <c r="D23" s="12">
        <v>1284</v>
      </c>
      <c r="E23" s="12">
        <v>303</v>
      </c>
      <c r="F23" s="12">
        <v>1712</v>
      </c>
      <c r="G23" s="12"/>
      <c r="H23" s="12">
        <v>97</v>
      </c>
      <c r="I23" s="12">
        <v>21</v>
      </c>
      <c r="J23" s="12">
        <f>SUM(B23:I23)</f>
        <v>3638</v>
      </c>
    </row>
    <row r="24" spans="1:10" ht="16.5" customHeight="1">
      <c r="A24" s="22" t="s">
        <v>24</v>
      </c>
      <c r="B24" s="23">
        <f>B22/B23*100</f>
        <v>105.3921568627451</v>
      </c>
      <c r="C24" s="23">
        <f aca="true" t="shared" si="4" ref="C24:I24">C22/C23*100</f>
        <v>123.52941176470588</v>
      </c>
      <c r="D24" s="23">
        <f t="shared" si="4"/>
        <v>114.01869158878503</v>
      </c>
      <c r="E24" s="23">
        <f t="shared" si="4"/>
        <v>91.41914191419141</v>
      </c>
      <c r="F24" s="23">
        <f t="shared" si="4"/>
        <v>109.8714953271028</v>
      </c>
      <c r="G24" s="23"/>
      <c r="H24" s="23">
        <f t="shared" si="4"/>
        <v>106.18556701030928</v>
      </c>
      <c r="I24" s="23">
        <f t="shared" si="4"/>
        <v>123.80952380952381</v>
      </c>
      <c r="J24" s="23">
        <f>J22/J23*100</f>
        <v>109.59318306761958</v>
      </c>
    </row>
    <row r="25" spans="1:10" ht="16.5" customHeight="1">
      <c r="A25" s="9" t="s">
        <v>25</v>
      </c>
      <c r="B25" s="24">
        <v>173</v>
      </c>
      <c r="C25" s="24">
        <v>21</v>
      </c>
      <c r="D25" s="24">
        <v>1531</v>
      </c>
      <c r="E25" s="24">
        <v>329</v>
      </c>
      <c r="F25" s="24">
        <v>2022</v>
      </c>
      <c r="G25" s="24"/>
      <c r="H25" s="24">
        <v>92</v>
      </c>
      <c r="I25" s="24">
        <v>18</v>
      </c>
      <c r="J25" s="24">
        <f>SUM(B25:I25)</f>
        <v>4186</v>
      </c>
    </row>
    <row r="26" spans="1:10" ht="16.5" customHeight="1">
      <c r="A26" s="22" t="s">
        <v>26</v>
      </c>
      <c r="B26" s="1">
        <f>B22/B25*100</f>
        <v>124.27745664739885</v>
      </c>
      <c r="C26" s="1">
        <f aca="true" t="shared" si="5" ref="C26:J26">C22/C25*100</f>
        <v>100</v>
      </c>
      <c r="D26" s="1">
        <f t="shared" si="5"/>
        <v>95.62377531025473</v>
      </c>
      <c r="E26" s="1">
        <f t="shared" si="5"/>
        <v>84.19452887537993</v>
      </c>
      <c r="F26" s="1">
        <f t="shared" si="5"/>
        <v>93.026706231454</v>
      </c>
      <c r="G26" s="1"/>
      <c r="H26" s="1">
        <f t="shared" si="5"/>
        <v>111.95652173913044</v>
      </c>
      <c r="I26" s="1">
        <f t="shared" si="5"/>
        <v>144.44444444444443</v>
      </c>
      <c r="J26" s="1">
        <f t="shared" si="5"/>
        <v>95.24605828953655</v>
      </c>
    </row>
    <row r="27" spans="1:10" ht="16.5" customHeight="1">
      <c r="A27" s="25" t="s">
        <v>27</v>
      </c>
      <c r="B27" s="24">
        <v>882</v>
      </c>
      <c r="C27" s="24">
        <v>90</v>
      </c>
      <c r="D27" s="24">
        <v>6945</v>
      </c>
      <c r="E27" s="24">
        <v>1436</v>
      </c>
      <c r="F27" s="24">
        <v>9772</v>
      </c>
      <c r="G27" s="24"/>
      <c r="H27" s="24">
        <v>458</v>
      </c>
      <c r="I27" s="24">
        <v>117</v>
      </c>
      <c r="J27" s="24">
        <f>SUM(B27:I27)</f>
        <v>19700</v>
      </c>
    </row>
    <row r="28" spans="1:10" ht="16.5" customHeight="1">
      <c r="A28" s="10" t="s">
        <v>28</v>
      </c>
      <c r="B28" s="2">
        <v>1018</v>
      </c>
      <c r="C28" s="2">
        <v>283</v>
      </c>
      <c r="D28" s="2">
        <v>7083</v>
      </c>
      <c r="E28" s="2">
        <v>1424</v>
      </c>
      <c r="F28" s="2">
        <v>10036</v>
      </c>
      <c r="G28" s="2"/>
      <c r="H28" s="2">
        <v>535</v>
      </c>
      <c r="I28" s="2">
        <v>124</v>
      </c>
      <c r="J28" s="2">
        <f>SUM(B28:I28)</f>
        <v>20503</v>
      </c>
    </row>
    <row r="29" spans="1:10" ht="16.5" customHeight="1">
      <c r="A29" s="22" t="s">
        <v>29</v>
      </c>
      <c r="B29" s="1">
        <f>B27/B28*100</f>
        <v>86.64047151277013</v>
      </c>
      <c r="C29" s="1">
        <f aca="true" t="shared" si="6" ref="C29:J29">C27/C28*100</f>
        <v>31.802120141342755</v>
      </c>
      <c r="D29" s="1">
        <f t="shared" si="6"/>
        <v>98.05167301990681</v>
      </c>
      <c r="E29" s="1">
        <f t="shared" si="6"/>
        <v>100.84269662921348</v>
      </c>
      <c r="F29" s="1">
        <f t="shared" si="6"/>
        <v>97.36946990833</v>
      </c>
      <c r="G29" s="1"/>
      <c r="H29" s="1">
        <f t="shared" si="6"/>
        <v>85.60747663551402</v>
      </c>
      <c r="I29" s="1">
        <f t="shared" si="6"/>
        <v>94.35483870967742</v>
      </c>
      <c r="J29" s="1">
        <f t="shared" si="6"/>
        <v>96.08349997561334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59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34</v>
      </c>
      <c r="G8" s="14"/>
      <c r="H8" s="14"/>
      <c r="I8" s="15"/>
      <c r="J8" s="30">
        <f>SUM(B8:I8)</f>
        <v>35</v>
      </c>
      <c r="K8" s="16">
        <v>23</v>
      </c>
      <c r="L8" s="17">
        <f>J8/K8*100</f>
        <v>152.17391304347828</v>
      </c>
      <c r="M8" s="14">
        <v>150</v>
      </c>
      <c r="N8" s="14">
        <v>173</v>
      </c>
      <c r="O8" s="17">
        <f>M8/N8*100</f>
        <v>86.70520231213872</v>
      </c>
    </row>
    <row r="9" spans="1:15" ht="16.5" customHeight="1" thickBot="1" thickTop="1">
      <c r="A9" s="13" t="s">
        <v>14</v>
      </c>
      <c r="B9" s="14"/>
      <c r="C9" s="14"/>
      <c r="D9" s="14">
        <v>108</v>
      </c>
      <c r="E9" s="14">
        <v>1</v>
      </c>
      <c r="F9" s="14">
        <v>114</v>
      </c>
      <c r="G9" s="14"/>
      <c r="H9" s="14"/>
      <c r="I9" s="15"/>
      <c r="J9" s="30">
        <f aca="true" t="shared" si="0" ref="J9:J21">SUM(B9:I9)</f>
        <v>223</v>
      </c>
      <c r="K9" s="16">
        <v>200</v>
      </c>
      <c r="L9" s="17">
        <f aca="true" t="shared" si="1" ref="L9:L22">J9/K9*100</f>
        <v>111.5</v>
      </c>
      <c r="M9" s="14">
        <v>1201</v>
      </c>
      <c r="N9" s="14">
        <v>1249</v>
      </c>
      <c r="O9" s="17">
        <f aca="true" t="shared" si="2" ref="O9:O22">M9/N9*100</f>
        <v>96.15692554043235</v>
      </c>
    </row>
    <row r="10" spans="1:15" ht="16.5" customHeight="1" thickBot="1" thickTop="1">
      <c r="A10" s="13" t="s">
        <v>15</v>
      </c>
      <c r="B10" s="14">
        <v>37</v>
      </c>
      <c r="C10" s="14">
        <v>4</v>
      </c>
      <c r="D10" s="14"/>
      <c r="E10" s="14">
        <v>1</v>
      </c>
      <c r="F10" s="14"/>
      <c r="G10" s="14"/>
      <c r="H10" s="14">
        <v>21</v>
      </c>
      <c r="I10" s="15"/>
      <c r="J10" s="30">
        <f t="shared" si="0"/>
        <v>63</v>
      </c>
      <c r="K10" s="16">
        <v>51</v>
      </c>
      <c r="L10" s="17">
        <f t="shared" si="1"/>
        <v>123.52941176470588</v>
      </c>
      <c r="M10" s="14">
        <v>244</v>
      </c>
      <c r="N10" s="14">
        <v>359</v>
      </c>
      <c r="O10" s="17">
        <f t="shared" si="2"/>
        <v>67.96657381615599</v>
      </c>
    </row>
    <row r="11" spans="1:15" ht="16.5" customHeight="1" thickBot="1" thickTop="1">
      <c r="A11" s="13" t="s">
        <v>16</v>
      </c>
      <c r="B11" s="14"/>
      <c r="C11" s="14"/>
      <c r="D11" s="14">
        <v>265</v>
      </c>
      <c r="E11" s="14">
        <v>3</v>
      </c>
      <c r="F11" s="14">
        <v>367</v>
      </c>
      <c r="G11" s="14"/>
      <c r="H11" s="14">
        <v>1</v>
      </c>
      <c r="I11" s="15"/>
      <c r="J11" s="30">
        <f t="shared" si="0"/>
        <v>636</v>
      </c>
      <c r="K11" s="16">
        <v>579</v>
      </c>
      <c r="L11" s="17">
        <f t="shared" si="1"/>
        <v>109.84455958549222</v>
      </c>
      <c r="M11" s="14">
        <v>3627</v>
      </c>
      <c r="N11" s="14">
        <v>3531</v>
      </c>
      <c r="O11" s="17">
        <f t="shared" si="2"/>
        <v>102.71877655055226</v>
      </c>
    </row>
    <row r="12" spans="1:15" ht="16.5" customHeight="1" thickBot="1" thickTop="1">
      <c r="A12" s="13" t="s">
        <v>37</v>
      </c>
      <c r="B12" s="14">
        <v>50</v>
      </c>
      <c r="C12" s="14"/>
      <c r="D12" s="14">
        <v>4</v>
      </c>
      <c r="E12" s="14">
        <v>46</v>
      </c>
      <c r="F12" s="14">
        <v>1</v>
      </c>
      <c r="G12" s="14"/>
      <c r="H12" s="14">
        <v>19</v>
      </c>
      <c r="I12" s="15"/>
      <c r="J12" s="30">
        <f t="shared" si="0"/>
        <v>120</v>
      </c>
      <c r="K12" s="16">
        <v>139</v>
      </c>
      <c r="L12" s="17">
        <f t="shared" si="1"/>
        <v>86.33093525179856</v>
      </c>
      <c r="M12" s="14">
        <v>682</v>
      </c>
      <c r="N12" s="14">
        <v>797</v>
      </c>
      <c r="O12" s="17">
        <f t="shared" si="2"/>
        <v>85.57089084065245</v>
      </c>
    </row>
    <row r="13" spans="1:15" ht="16.5" customHeight="1" thickBot="1" thickTop="1">
      <c r="A13" s="13" t="s">
        <v>38</v>
      </c>
      <c r="B13" s="14">
        <v>6</v>
      </c>
      <c r="C13" s="14"/>
      <c r="D13" s="14">
        <v>54</v>
      </c>
      <c r="E13" s="14">
        <v>14</v>
      </c>
      <c r="F13" s="14">
        <v>65</v>
      </c>
      <c r="G13" s="14"/>
      <c r="H13" s="14">
        <v>1</v>
      </c>
      <c r="I13" s="15"/>
      <c r="J13" s="30">
        <f t="shared" si="0"/>
        <v>140</v>
      </c>
      <c r="K13" s="16">
        <v>118</v>
      </c>
      <c r="L13" s="17">
        <f t="shared" si="1"/>
        <v>118.64406779661016</v>
      </c>
      <c r="M13" s="14">
        <v>722</v>
      </c>
      <c r="N13" s="14">
        <v>743</v>
      </c>
      <c r="O13" s="17">
        <f t="shared" si="2"/>
        <v>97.1736204576043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121</v>
      </c>
      <c r="E14" s="14">
        <v>10</v>
      </c>
      <c r="F14" s="14">
        <v>104</v>
      </c>
      <c r="G14" s="14"/>
      <c r="H14" s="14">
        <v>2</v>
      </c>
      <c r="I14" s="15">
        <v>5</v>
      </c>
      <c r="J14" s="30">
        <f t="shared" si="0"/>
        <v>244</v>
      </c>
      <c r="K14" s="16">
        <v>248</v>
      </c>
      <c r="L14" s="17">
        <f t="shared" si="1"/>
        <v>98.38709677419355</v>
      </c>
      <c r="M14" s="14">
        <v>1263</v>
      </c>
      <c r="N14" s="14">
        <v>1342</v>
      </c>
      <c r="O14" s="17">
        <f t="shared" si="2"/>
        <v>94.11326378539493</v>
      </c>
    </row>
    <row r="15" spans="1:15" ht="16.5" customHeight="1" thickBot="1" thickTop="1">
      <c r="A15" s="13" t="s">
        <v>18</v>
      </c>
      <c r="B15" s="14">
        <v>57</v>
      </c>
      <c r="C15" s="14">
        <v>7</v>
      </c>
      <c r="D15" s="14"/>
      <c r="E15" s="14">
        <v>37</v>
      </c>
      <c r="F15" s="14"/>
      <c r="G15" s="14"/>
      <c r="H15" s="14">
        <v>12</v>
      </c>
      <c r="I15" s="15"/>
      <c r="J15" s="30">
        <f t="shared" si="0"/>
        <v>113</v>
      </c>
      <c r="K15" s="16">
        <v>120</v>
      </c>
      <c r="L15" s="17">
        <f t="shared" si="1"/>
        <v>94.16666666666667</v>
      </c>
      <c r="M15" s="14">
        <v>575</v>
      </c>
      <c r="N15" s="14">
        <v>677</v>
      </c>
      <c r="O15" s="17">
        <f t="shared" si="2"/>
        <v>84.93353028064993</v>
      </c>
    </row>
    <row r="16" spans="1:15" ht="16.5" customHeight="1" thickBot="1" thickTop="1">
      <c r="A16" s="13" t="s">
        <v>19</v>
      </c>
      <c r="B16" s="14">
        <v>17</v>
      </c>
      <c r="C16" s="14">
        <v>2</v>
      </c>
      <c r="D16" s="14">
        <v>255</v>
      </c>
      <c r="E16" s="14">
        <v>76</v>
      </c>
      <c r="F16" s="14">
        <v>341</v>
      </c>
      <c r="G16" s="14"/>
      <c r="H16" s="14">
        <v>9</v>
      </c>
      <c r="I16" s="15"/>
      <c r="J16" s="30">
        <f t="shared" si="0"/>
        <v>700</v>
      </c>
      <c r="K16" s="16">
        <v>759</v>
      </c>
      <c r="L16" s="17">
        <f t="shared" si="1"/>
        <v>92.22661396574439</v>
      </c>
      <c r="M16" s="14">
        <v>4180</v>
      </c>
      <c r="N16" s="14">
        <v>4374</v>
      </c>
      <c r="O16" s="17">
        <f t="shared" si="2"/>
        <v>95.56470050297212</v>
      </c>
    </row>
    <row r="17" spans="1:15" ht="16.5" customHeight="1" thickBot="1" thickTop="1">
      <c r="A17" s="13" t="s">
        <v>52</v>
      </c>
      <c r="B17" s="14"/>
      <c r="C17" s="14"/>
      <c r="D17" s="14">
        <v>10</v>
      </c>
      <c r="E17" s="14">
        <v>3</v>
      </c>
      <c r="F17" s="14">
        <v>96</v>
      </c>
      <c r="G17" s="14"/>
      <c r="H17" s="14">
        <v>1</v>
      </c>
      <c r="I17" s="15"/>
      <c r="J17" s="30">
        <f t="shared" si="0"/>
        <v>110</v>
      </c>
      <c r="K17" s="16">
        <v>80</v>
      </c>
      <c r="L17" s="17">
        <f t="shared" si="1"/>
        <v>137.5</v>
      </c>
      <c r="M17" s="14">
        <v>528</v>
      </c>
      <c r="N17" s="14">
        <v>519</v>
      </c>
      <c r="O17" s="17">
        <f t="shared" si="2"/>
        <v>101.73410404624276</v>
      </c>
    </row>
    <row r="18" spans="1:15" ht="16.5" customHeight="1" thickBot="1" thickTop="1">
      <c r="A18" s="13" t="s">
        <v>39</v>
      </c>
      <c r="B18" s="14">
        <v>35</v>
      </c>
      <c r="C18" s="14">
        <v>1</v>
      </c>
      <c r="D18" s="14">
        <v>610</v>
      </c>
      <c r="E18" s="14">
        <v>120</v>
      </c>
      <c r="F18" s="14">
        <v>842</v>
      </c>
      <c r="G18" s="14"/>
      <c r="H18" s="14">
        <v>15</v>
      </c>
      <c r="I18" s="15"/>
      <c r="J18" s="30">
        <f t="shared" si="0"/>
        <v>1623</v>
      </c>
      <c r="K18" s="16">
        <v>1665</v>
      </c>
      <c r="L18" s="17">
        <f t="shared" si="1"/>
        <v>97.47747747747748</v>
      </c>
      <c r="M18" s="14">
        <v>9185</v>
      </c>
      <c r="N18" s="14">
        <v>9312</v>
      </c>
      <c r="O18" s="17">
        <f t="shared" si="2"/>
        <v>98.63616838487972</v>
      </c>
    </row>
    <row r="19" spans="1:15" ht="16.5" customHeight="1" thickBot="1" thickTop="1">
      <c r="A19" s="13" t="s">
        <v>53</v>
      </c>
      <c r="B19" s="14">
        <v>12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16</v>
      </c>
      <c r="K19" s="16">
        <v>49</v>
      </c>
      <c r="L19" s="17">
        <f t="shared" si="1"/>
        <v>32.6530612244898</v>
      </c>
      <c r="M19" s="14">
        <v>134</v>
      </c>
      <c r="N19" s="14">
        <v>180</v>
      </c>
      <c r="O19" s="17">
        <f t="shared" si="2"/>
        <v>74.44444444444444</v>
      </c>
    </row>
    <row r="20" spans="1:15" ht="16.5" customHeight="1" thickBot="1" thickTop="1">
      <c r="A20" s="13" t="s">
        <v>20</v>
      </c>
      <c r="B20" s="14">
        <v>2</v>
      </c>
      <c r="C20" s="14"/>
      <c r="D20" s="14">
        <v>3</v>
      </c>
      <c r="E20" s="14"/>
      <c r="F20" s="14"/>
      <c r="G20" s="14"/>
      <c r="H20" s="14">
        <v>10</v>
      </c>
      <c r="I20" s="15">
        <v>27</v>
      </c>
      <c r="J20" s="30">
        <f t="shared" si="0"/>
        <v>42</v>
      </c>
      <c r="K20" s="16">
        <v>35</v>
      </c>
      <c r="L20" s="17">
        <f t="shared" si="1"/>
        <v>120</v>
      </c>
      <c r="M20" s="14">
        <v>182</v>
      </c>
      <c r="N20" s="14">
        <v>178</v>
      </c>
      <c r="O20" s="17">
        <f t="shared" si="2"/>
        <v>102.24719101123596</v>
      </c>
    </row>
    <row r="21" spans="1:15" ht="16.5" customHeight="1" thickBot="1" thickTop="1">
      <c r="A21" s="18" t="s">
        <v>21</v>
      </c>
      <c r="B21" s="19">
        <v>18</v>
      </c>
      <c r="C21" s="19"/>
      <c r="D21" s="19">
        <v>194</v>
      </c>
      <c r="E21" s="19"/>
      <c r="F21" s="19">
        <v>55</v>
      </c>
      <c r="G21" s="19"/>
      <c r="H21" s="19">
        <v>7</v>
      </c>
      <c r="I21" s="20">
        <v>2</v>
      </c>
      <c r="J21" s="30">
        <f t="shared" si="0"/>
        <v>276</v>
      </c>
      <c r="K21" s="16">
        <v>267</v>
      </c>
      <c r="L21" s="17">
        <f t="shared" si="1"/>
        <v>103.37078651685394</v>
      </c>
      <c r="M21" s="14">
        <v>1368</v>
      </c>
      <c r="N21" s="14">
        <v>1402</v>
      </c>
      <c r="O21" s="17">
        <f t="shared" si="2"/>
        <v>97.57489300998573</v>
      </c>
    </row>
    <row r="22" spans="1:15" ht="16.5" customHeight="1" thickBot="1" thickTop="1">
      <c r="A22" s="31" t="s">
        <v>22</v>
      </c>
      <c r="B22" s="30">
        <f>SUM(B8:B21)</f>
        <v>236</v>
      </c>
      <c r="C22" s="30">
        <f aca="true" t="shared" si="3" ref="C22:N22">SUM(C8:C21)</f>
        <v>14</v>
      </c>
      <c r="D22" s="30">
        <f t="shared" si="3"/>
        <v>1624</v>
      </c>
      <c r="E22" s="30">
        <f t="shared" si="3"/>
        <v>312</v>
      </c>
      <c r="F22" s="30">
        <f t="shared" si="3"/>
        <v>2019</v>
      </c>
      <c r="G22" s="30">
        <f t="shared" si="3"/>
        <v>0</v>
      </c>
      <c r="H22" s="30">
        <f t="shared" si="3"/>
        <v>102</v>
      </c>
      <c r="I22" s="30">
        <f t="shared" si="3"/>
        <v>34</v>
      </c>
      <c r="J22" s="30">
        <f t="shared" si="3"/>
        <v>4341</v>
      </c>
      <c r="K22" s="16">
        <f t="shared" si="3"/>
        <v>4333</v>
      </c>
      <c r="L22" s="17">
        <f t="shared" si="1"/>
        <v>100.18462958689129</v>
      </c>
      <c r="M22" s="14">
        <f t="shared" si="3"/>
        <v>24041</v>
      </c>
      <c r="N22" s="14">
        <f t="shared" si="3"/>
        <v>24836</v>
      </c>
      <c r="O22" s="17">
        <f t="shared" si="2"/>
        <v>96.79900144950878</v>
      </c>
    </row>
    <row r="23" spans="1:10" ht="16.5" customHeight="1" thickTop="1">
      <c r="A23" s="21" t="s">
        <v>23</v>
      </c>
      <c r="B23" s="12">
        <v>245</v>
      </c>
      <c r="C23" s="12">
        <v>22</v>
      </c>
      <c r="D23" s="12">
        <v>1530</v>
      </c>
      <c r="E23" s="12">
        <v>330</v>
      </c>
      <c r="F23" s="12">
        <v>2033</v>
      </c>
      <c r="G23" s="12"/>
      <c r="H23" s="12">
        <v>144</v>
      </c>
      <c r="I23" s="12">
        <v>29</v>
      </c>
      <c r="J23" s="12">
        <f>SUM(B23:I23)</f>
        <v>4333</v>
      </c>
    </row>
    <row r="24" spans="1:10" ht="16.5" customHeight="1">
      <c r="A24" s="22" t="s">
        <v>24</v>
      </c>
      <c r="B24" s="23">
        <f>B22/B23*100</f>
        <v>96.3265306122449</v>
      </c>
      <c r="C24" s="23">
        <f aca="true" t="shared" si="4" ref="C24:I24">C22/C23*100</f>
        <v>63.63636363636363</v>
      </c>
      <c r="D24" s="23">
        <f t="shared" si="4"/>
        <v>106.14379084967321</v>
      </c>
      <c r="E24" s="23">
        <f t="shared" si="4"/>
        <v>94.54545454545455</v>
      </c>
      <c r="F24" s="23">
        <f t="shared" si="4"/>
        <v>99.31136251844565</v>
      </c>
      <c r="G24" s="23"/>
      <c r="H24" s="23">
        <f t="shared" si="4"/>
        <v>70.83333333333334</v>
      </c>
      <c r="I24" s="23">
        <f t="shared" si="4"/>
        <v>117.24137931034481</v>
      </c>
      <c r="J24" s="23">
        <f>J22/J23*100</f>
        <v>100.18462958689129</v>
      </c>
    </row>
    <row r="25" spans="1:10" ht="16.5" customHeight="1">
      <c r="A25" s="9" t="s">
        <v>25</v>
      </c>
      <c r="B25" s="24">
        <v>215</v>
      </c>
      <c r="C25" s="24">
        <v>21</v>
      </c>
      <c r="D25" s="24">
        <v>1464</v>
      </c>
      <c r="E25" s="24">
        <v>277</v>
      </c>
      <c r="F25" s="24">
        <v>1881</v>
      </c>
      <c r="G25" s="24"/>
      <c r="H25" s="24">
        <v>103</v>
      </c>
      <c r="I25" s="24">
        <v>26</v>
      </c>
      <c r="J25" s="24">
        <f>SUM(B25:I25)</f>
        <v>3987</v>
      </c>
    </row>
    <row r="26" spans="1:10" ht="16.5" customHeight="1">
      <c r="A26" s="22" t="s">
        <v>26</v>
      </c>
      <c r="B26" s="1">
        <f>B22/B25*100</f>
        <v>109.76744186046513</v>
      </c>
      <c r="C26" s="1">
        <f aca="true" t="shared" si="5" ref="C26:J26">C22/C25*100</f>
        <v>66.66666666666666</v>
      </c>
      <c r="D26" s="1">
        <f t="shared" si="5"/>
        <v>110.92896174863387</v>
      </c>
      <c r="E26" s="1">
        <f t="shared" si="5"/>
        <v>112.63537906137185</v>
      </c>
      <c r="F26" s="1">
        <f t="shared" si="5"/>
        <v>107.33652312599682</v>
      </c>
      <c r="G26" s="1"/>
      <c r="H26" s="1">
        <f t="shared" si="5"/>
        <v>99.02912621359224</v>
      </c>
      <c r="I26" s="1">
        <f t="shared" si="5"/>
        <v>130.76923076923077</v>
      </c>
      <c r="J26" s="1">
        <f t="shared" si="5"/>
        <v>108.87885628291949</v>
      </c>
    </row>
    <row r="27" spans="1:10" ht="16.5" customHeight="1">
      <c r="A27" s="25" t="s">
        <v>27</v>
      </c>
      <c r="B27" s="24">
        <v>1118</v>
      </c>
      <c r="C27" s="24">
        <v>104</v>
      </c>
      <c r="D27" s="24">
        <v>8569</v>
      </c>
      <c r="E27" s="24">
        <v>1748</v>
      </c>
      <c r="F27" s="24">
        <v>11791</v>
      </c>
      <c r="G27" s="24"/>
      <c r="H27" s="24">
        <v>560</v>
      </c>
      <c r="I27" s="24">
        <v>151</v>
      </c>
      <c r="J27" s="24">
        <f>SUM(B27:I27)</f>
        <v>24041</v>
      </c>
    </row>
    <row r="28" spans="1:10" ht="16.5" customHeight="1">
      <c r="A28" s="10" t="s">
        <v>28</v>
      </c>
      <c r="B28" s="2">
        <v>1263</v>
      </c>
      <c r="C28" s="2">
        <v>305</v>
      </c>
      <c r="D28" s="2">
        <v>8613</v>
      </c>
      <c r="E28" s="2">
        <v>1754</v>
      </c>
      <c r="F28" s="2">
        <v>12069</v>
      </c>
      <c r="G28" s="2"/>
      <c r="H28" s="2">
        <v>679</v>
      </c>
      <c r="I28" s="2">
        <v>153</v>
      </c>
      <c r="J28" s="2">
        <f>SUM(B28:I28)</f>
        <v>24836</v>
      </c>
    </row>
    <row r="29" spans="1:10" ht="16.5" customHeight="1">
      <c r="A29" s="22" t="s">
        <v>29</v>
      </c>
      <c r="B29" s="1">
        <f>B27/B28*100</f>
        <v>88.5193982581156</v>
      </c>
      <c r="C29" s="1">
        <f aca="true" t="shared" si="6" ref="C29:J29">C27/C28*100</f>
        <v>34.0983606557377</v>
      </c>
      <c r="D29" s="1">
        <f t="shared" si="6"/>
        <v>99.48914431673053</v>
      </c>
      <c r="E29" s="1">
        <f t="shared" si="6"/>
        <v>99.65792474344356</v>
      </c>
      <c r="F29" s="1">
        <f t="shared" si="6"/>
        <v>97.69657800977711</v>
      </c>
      <c r="G29" s="1"/>
      <c r="H29" s="1">
        <f t="shared" si="6"/>
        <v>82.4742268041237</v>
      </c>
      <c r="I29" s="1">
        <f t="shared" si="6"/>
        <v>98.69281045751634</v>
      </c>
      <c r="J29" s="1">
        <f t="shared" si="6"/>
        <v>96.79900144950878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60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22</v>
      </c>
      <c r="G8" s="14"/>
      <c r="H8" s="14"/>
      <c r="I8" s="15"/>
      <c r="J8" s="30">
        <f>SUM(B8:I8)</f>
        <v>23</v>
      </c>
      <c r="K8" s="16">
        <v>27</v>
      </c>
      <c r="L8" s="17">
        <f>J8/K8*100</f>
        <v>85.18518518518519</v>
      </c>
      <c r="M8" s="14">
        <v>173</v>
      </c>
      <c r="N8" s="14">
        <v>200</v>
      </c>
      <c r="O8" s="17">
        <f>M8/N8*100</f>
        <v>86.5</v>
      </c>
    </row>
    <row r="9" spans="1:15" ht="16.5" customHeight="1" thickBot="1" thickTop="1">
      <c r="A9" s="13" t="s">
        <v>14</v>
      </c>
      <c r="B9" s="14"/>
      <c r="C9" s="14"/>
      <c r="D9" s="14">
        <v>93</v>
      </c>
      <c r="E9" s="14"/>
      <c r="F9" s="14">
        <v>116</v>
      </c>
      <c r="G9" s="14"/>
      <c r="H9" s="14"/>
      <c r="I9" s="15"/>
      <c r="J9" s="30">
        <f aca="true" t="shared" si="0" ref="J9:J21">SUM(B9:I9)</f>
        <v>209</v>
      </c>
      <c r="K9" s="16">
        <v>188</v>
      </c>
      <c r="L9" s="17">
        <f aca="true" t="shared" si="1" ref="L9:L22">J9/K9*100</f>
        <v>111.17021276595744</v>
      </c>
      <c r="M9" s="14">
        <v>1410</v>
      </c>
      <c r="N9" s="14">
        <v>1437</v>
      </c>
      <c r="O9" s="17">
        <f aca="true" t="shared" si="2" ref="O9:O22">M9/N9*100</f>
        <v>98.12108559498957</v>
      </c>
    </row>
    <row r="10" spans="1:15" ht="16.5" customHeight="1" thickBot="1" thickTop="1">
      <c r="A10" s="13" t="s">
        <v>15</v>
      </c>
      <c r="B10" s="14">
        <v>40</v>
      </c>
      <c r="C10" s="14">
        <v>2</v>
      </c>
      <c r="D10" s="14"/>
      <c r="E10" s="14">
        <v>3</v>
      </c>
      <c r="F10" s="14"/>
      <c r="G10" s="14"/>
      <c r="H10" s="14">
        <v>10</v>
      </c>
      <c r="I10" s="15"/>
      <c r="J10" s="30">
        <f t="shared" si="0"/>
        <v>55</v>
      </c>
      <c r="K10" s="16">
        <v>66</v>
      </c>
      <c r="L10" s="17">
        <f t="shared" si="1"/>
        <v>83.33333333333334</v>
      </c>
      <c r="M10" s="14">
        <v>299</v>
      </c>
      <c r="N10" s="14">
        <v>425</v>
      </c>
      <c r="O10" s="17">
        <f t="shared" si="2"/>
        <v>70.35294117647058</v>
      </c>
    </row>
    <row r="11" spans="1:15" ht="16.5" customHeight="1" thickBot="1" thickTop="1">
      <c r="A11" s="13" t="s">
        <v>16</v>
      </c>
      <c r="B11" s="14"/>
      <c r="C11" s="14"/>
      <c r="D11" s="14">
        <v>240</v>
      </c>
      <c r="E11" s="14">
        <v>4</v>
      </c>
      <c r="F11" s="14">
        <v>338</v>
      </c>
      <c r="G11" s="14"/>
      <c r="H11" s="14">
        <v>1</v>
      </c>
      <c r="I11" s="15"/>
      <c r="J11" s="30">
        <f t="shared" si="0"/>
        <v>583</v>
      </c>
      <c r="K11" s="16">
        <v>550</v>
      </c>
      <c r="L11" s="17">
        <f t="shared" si="1"/>
        <v>106</v>
      </c>
      <c r="M11" s="14">
        <v>4210</v>
      </c>
      <c r="N11" s="14">
        <v>4081</v>
      </c>
      <c r="O11" s="17">
        <f t="shared" si="2"/>
        <v>103.16098995344278</v>
      </c>
    </row>
    <row r="12" spans="1:15" ht="16.5" customHeight="1" thickBot="1" thickTop="1">
      <c r="A12" s="13" t="s">
        <v>37</v>
      </c>
      <c r="B12" s="14">
        <v>58</v>
      </c>
      <c r="C12" s="14">
        <v>3</v>
      </c>
      <c r="D12" s="14">
        <v>8</v>
      </c>
      <c r="E12" s="14">
        <v>32</v>
      </c>
      <c r="F12" s="14"/>
      <c r="G12" s="14"/>
      <c r="H12" s="14">
        <v>20</v>
      </c>
      <c r="I12" s="15"/>
      <c r="J12" s="30">
        <f t="shared" si="0"/>
        <v>121</v>
      </c>
      <c r="K12" s="16">
        <v>127</v>
      </c>
      <c r="L12" s="17">
        <f t="shared" si="1"/>
        <v>95.2755905511811</v>
      </c>
      <c r="M12" s="14">
        <v>803</v>
      </c>
      <c r="N12" s="14">
        <v>924</v>
      </c>
      <c r="O12" s="17">
        <f t="shared" si="2"/>
        <v>86.90476190476191</v>
      </c>
    </row>
    <row r="13" spans="1:15" ht="16.5" customHeight="1" thickBot="1" thickTop="1">
      <c r="A13" s="13" t="s">
        <v>38</v>
      </c>
      <c r="B13" s="14">
        <v>4</v>
      </c>
      <c r="C13" s="14"/>
      <c r="D13" s="14">
        <v>51</v>
      </c>
      <c r="E13" s="14">
        <v>20</v>
      </c>
      <c r="F13" s="14">
        <v>40</v>
      </c>
      <c r="G13" s="14"/>
      <c r="H13" s="14">
        <v>5</v>
      </c>
      <c r="I13" s="15"/>
      <c r="J13" s="30">
        <f t="shared" si="0"/>
        <v>120</v>
      </c>
      <c r="K13" s="16">
        <v>105</v>
      </c>
      <c r="L13" s="17">
        <f t="shared" si="1"/>
        <v>114.28571428571428</v>
      </c>
      <c r="M13" s="14">
        <v>842</v>
      </c>
      <c r="N13" s="14">
        <v>848</v>
      </c>
      <c r="O13" s="17">
        <f t="shared" si="2"/>
        <v>99.29245283018868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102</v>
      </c>
      <c r="E14" s="14">
        <v>8</v>
      </c>
      <c r="F14" s="14">
        <v>72</v>
      </c>
      <c r="G14" s="14"/>
      <c r="H14" s="14"/>
      <c r="I14" s="15">
        <v>9</v>
      </c>
      <c r="J14" s="30">
        <f t="shared" si="0"/>
        <v>192</v>
      </c>
      <c r="K14" s="16">
        <v>240</v>
      </c>
      <c r="L14" s="17">
        <f t="shared" si="1"/>
        <v>80</v>
      </c>
      <c r="M14" s="14">
        <v>1455</v>
      </c>
      <c r="N14" s="14">
        <v>1582</v>
      </c>
      <c r="O14" s="17">
        <f t="shared" si="2"/>
        <v>91.97218710493047</v>
      </c>
    </row>
    <row r="15" spans="1:15" ht="16.5" customHeight="1" thickBot="1" thickTop="1">
      <c r="A15" s="13" t="s">
        <v>18</v>
      </c>
      <c r="B15" s="14">
        <v>52</v>
      </c>
      <c r="C15" s="14">
        <v>5</v>
      </c>
      <c r="D15" s="14"/>
      <c r="E15" s="14">
        <v>32</v>
      </c>
      <c r="F15" s="14"/>
      <c r="G15" s="14"/>
      <c r="H15" s="14">
        <v>12</v>
      </c>
      <c r="I15" s="15"/>
      <c r="J15" s="30">
        <f t="shared" si="0"/>
        <v>101</v>
      </c>
      <c r="K15" s="16">
        <v>95</v>
      </c>
      <c r="L15" s="17">
        <f t="shared" si="1"/>
        <v>106.3157894736842</v>
      </c>
      <c r="M15" s="14">
        <v>676</v>
      </c>
      <c r="N15" s="14">
        <v>772</v>
      </c>
      <c r="O15" s="17">
        <f t="shared" si="2"/>
        <v>87.56476683937824</v>
      </c>
    </row>
    <row r="16" spans="1:15" ht="16.5" customHeight="1" thickBot="1" thickTop="1">
      <c r="A16" s="13" t="s">
        <v>19</v>
      </c>
      <c r="B16" s="14">
        <v>7</v>
      </c>
      <c r="C16" s="14">
        <v>4</v>
      </c>
      <c r="D16" s="14">
        <v>265</v>
      </c>
      <c r="E16" s="14">
        <v>77</v>
      </c>
      <c r="F16" s="14">
        <v>287</v>
      </c>
      <c r="G16" s="14"/>
      <c r="H16" s="14">
        <v>13</v>
      </c>
      <c r="I16" s="15"/>
      <c r="J16" s="30">
        <f t="shared" si="0"/>
        <v>653</v>
      </c>
      <c r="K16" s="16">
        <v>682</v>
      </c>
      <c r="L16" s="17">
        <f t="shared" si="1"/>
        <v>95.74780058651027</v>
      </c>
      <c r="M16" s="14">
        <v>4833</v>
      </c>
      <c r="N16" s="14">
        <v>5056</v>
      </c>
      <c r="O16" s="17">
        <f t="shared" si="2"/>
        <v>95.58939873417721</v>
      </c>
    </row>
    <row r="17" spans="1:15" ht="16.5" customHeight="1" thickBot="1" thickTop="1">
      <c r="A17" s="13" t="s">
        <v>52</v>
      </c>
      <c r="B17" s="14"/>
      <c r="C17" s="14"/>
      <c r="D17" s="14">
        <v>7</v>
      </c>
      <c r="E17" s="14">
        <v>2</v>
      </c>
      <c r="F17" s="14">
        <v>77</v>
      </c>
      <c r="G17" s="14"/>
      <c r="H17" s="14"/>
      <c r="I17" s="15"/>
      <c r="J17" s="30">
        <f t="shared" si="0"/>
        <v>86</v>
      </c>
      <c r="K17" s="16">
        <v>73</v>
      </c>
      <c r="L17" s="17">
        <f t="shared" si="1"/>
        <v>117.8082191780822</v>
      </c>
      <c r="M17" s="14">
        <v>614</v>
      </c>
      <c r="N17" s="14">
        <v>592</v>
      </c>
      <c r="O17" s="17">
        <f t="shared" si="2"/>
        <v>103.71621621621621</v>
      </c>
    </row>
    <row r="18" spans="1:15" ht="16.5" customHeight="1" thickBot="1" thickTop="1">
      <c r="A18" s="13" t="s">
        <v>39</v>
      </c>
      <c r="B18" s="14">
        <v>27</v>
      </c>
      <c r="C18" s="14">
        <v>4</v>
      </c>
      <c r="D18" s="14">
        <v>527</v>
      </c>
      <c r="E18" s="14">
        <v>113</v>
      </c>
      <c r="F18" s="14">
        <v>703</v>
      </c>
      <c r="G18" s="14"/>
      <c r="H18" s="14">
        <v>27</v>
      </c>
      <c r="I18" s="15"/>
      <c r="J18" s="30">
        <f t="shared" si="0"/>
        <v>1401</v>
      </c>
      <c r="K18" s="16">
        <v>1492</v>
      </c>
      <c r="L18" s="17">
        <f t="shared" si="1"/>
        <v>93.90080428954424</v>
      </c>
      <c r="M18" s="14">
        <v>10586</v>
      </c>
      <c r="N18" s="14">
        <v>10804</v>
      </c>
      <c r="O18" s="17">
        <f t="shared" si="2"/>
        <v>97.98222880414662</v>
      </c>
    </row>
    <row r="19" spans="1:15" ht="16.5" customHeight="1" thickBot="1" thickTop="1">
      <c r="A19" s="13" t="s">
        <v>53</v>
      </c>
      <c r="B19" s="14">
        <v>11</v>
      </c>
      <c r="C19" s="14">
        <v>1</v>
      </c>
      <c r="D19" s="14"/>
      <c r="E19" s="14">
        <v>1</v>
      </c>
      <c r="F19" s="14"/>
      <c r="G19" s="14"/>
      <c r="H19" s="14">
        <v>6</v>
      </c>
      <c r="I19" s="15"/>
      <c r="J19" s="30">
        <f t="shared" si="0"/>
        <v>19</v>
      </c>
      <c r="K19" s="16">
        <v>34</v>
      </c>
      <c r="L19" s="17">
        <f t="shared" si="1"/>
        <v>55.88235294117647</v>
      </c>
      <c r="M19" s="14">
        <v>153</v>
      </c>
      <c r="N19" s="14">
        <v>214</v>
      </c>
      <c r="O19" s="17">
        <f t="shared" si="2"/>
        <v>71.49532710280374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11</v>
      </c>
      <c r="I20" s="15">
        <v>26</v>
      </c>
      <c r="J20" s="30">
        <f t="shared" si="0"/>
        <v>41</v>
      </c>
      <c r="K20" s="16">
        <v>41</v>
      </c>
      <c r="L20" s="17">
        <f t="shared" si="1"/>
        <v>100</v>
      </c>
      <c r="M20" s="14">
        <v>223</v>
      </c>
      <c r="N20" s="14">
        <v>219</v>
      </c>
      <c r="O20" s="17">
        <f t="shared" si="2"/>
        <v>101.82648401826484</v>
      </c>
    </row>
    <row r="21" spans="1:15" ht="16.5" customHeight="1" thickBot="1" thickTop="1">
      <c r="A21" s="18" t="s">
        <v>21</v>
      </c>
      <c r="B21" s="19">
        <v>11</v>
      </c>
      <c r="C21" s="19"/>
      <c r="D21" s="19">
        <v>165</v>
      </c>
      <c r="E21" s="19">
        <v>1</v>
      </c>
      <c r="F21" s="19">
        <v>48</v>
      </c>
      <c r="G21" s="19"/>
      <c r="H21" s="19">
        <v>6</v>
      </c>
      <c r="I21" s="20"/>
      <c r="J21" s="30">
        <f t="shared" si="0"/>
        <v>231</v>
      </c>
      <c r="K21" s="16">
        <v>261</v>
      </c>
      <c r="L21" s="17">
        <f t="shared" si="1"/>
        <v>88.50574712643679</v>
      </c>
      <c r="M21" s="14">
        <v>1599</v>
      </c>
      <c r="N21" s="14">
        <v>1663</v>
      </c>
      <c r="O21" s="17">
        <f t="shared" si="2"/>
        <v>96.15153337342153</v>
      </c>
    </row>
    <row r="22" spans="1:15" ht="16.5" customHeight="1" thickBot="1" thickTop="1">
      <c r="A22" s="31" t="s">
        <v>22</v>
      </c>
      <c r="B22" s="30">
        <f>SUM(B8:B21)</f>
        <v>216</v>
      </c>
      <c r="C22" s="30">
        <f aca="true" t="shared" si="3" ref="C22:N22">SUM(C8:C21)</f>
        <v>19</v>
      </c>
      <c r="D22" s="30">
        <f t="shared" si="3"/>
        <v>1458</v>
      </c>
      <c r="E22" s="30">
        <f t="shared" si="3"/>
        <v>293</v>
      </c>
      <c r="F22" s="30">
        <f t="shared" si="3"/>
        <v>1703</v>
      </c>
      <c r="G22" s="30">
        <f t="shared" si="3"/>
        <v>0</v>
      </c>
      <c r="H22" s="30">
        <f t="shared" si="3"/>
        <v>111</v>
      </c>
      <c r="I22" s="30">
        <f t="shared" si="3"/>
        <v>35</v>
      </c>
      <c r="J22" s="30">
        <f t="shared" si="3"/>
        <v>3835</v>
      </c>
      <c r="K22" s="16">
        <f t="shared" si="3"/>
        <v>3981</v>
      </c>
      <c r="L22" s="17">
        <f t="shared" si="1"/>
        <v>96.3325797538307</v>
      </c>
      <c r="M22" s="14">
        <f t="shared" si="3"/>
        <v>27876</v>
      </c>
      <c r="N22" s="14">
        <f t="shared" si="3"/>
        <v>28817</v>
      </c>
      <c r="O22" s="17">
        <f t="shared" si="2"/>
        <v>96.73456640177673</v>
      </c>
    </row>
    <row r="23" spans="1:10" ht="16.5" customHeight="1" thickTop="1">
      <c r="A23" s="21" t="s">
        <v>23</v>
      </c>
      <c r="B23" s="12">
        <v>210</v>
      </c>
      <c r="C23" s="12">
        <v>21</v>
      </c>
      <c r="D23" s="12">
        <v>1404</v>
      </c>
      <c r="E23" s="12">
        <v>319</v>
      </c>
      <c r="F23" s="12">
        <v>1844</v>
      </c>
      <c r="G23" s="12"/>
      <c r="H23" s="12">
        <v>148</v>
      </c>
      <c r="I23" s="12">
        <v>35</v>
      </c>
      <c r="J23" s="12">
        <f>SUM(B23:I23)</f>
        <v>3981</v>
      </c>
    </row>
    <row r="24" spans="1:10" ht="16.5" customHeight="1">
      <c r="A24" s="22" t="s">
        <v>24</v>
      </c>
      <c r="B24" s="23">
        <f>B22/B23*100</f>
        <v>102.85714285714285</v>
      </c>
      <c r="C24" s="23">
        <f aca="true" t="shared" si="4" ref="C24:I24">C22/C23*100</f>
        <v>90.47619047619048</v>
      </c>
      <c r="D24" s="23">
        <f t="shared" si="4"/>
        <v>103.84615384615385</v>
      </c>
      <c r="E24" s="23">
        <f t="shared" si="4"/>
        <v>91.84952978056427</v>
      </c>
      <c r="F24" s="23">
        <f t="shared" si="4"/>
        <v>92.353579175705</v>
      </c>
      <c r="G24" s="23"/>
      <c r="H24" s="23">
        <f t="shared" si="4"/>
        <v>75</v>
      </c>
      <c r="I24" s="23">
        <f t="shared" si="4"/>
        <v>100</v>
      </c>
      <c r="J24" s="23">
        <f>J22/J23*100</f>
        <v>96.3325797538307</v>
      </c>
    </row>
    <row r="25" spans="1:10" ht="16.5" customHeight="1">
      <c r="A25" s="9" t="s">
        <v>25</v>
      </c>
      <c r="B25" s="24">
        <v>236</v>
      </c>
      <c r="C25" s="24">
        <v>14</v>
      </c>
      <c r="D25" s="24">
        <v>1624</v>
      </c>
      <c r="E25" s="24">
        <v>312</v>
      </c>
      <c r="F25" s="24">
        <v>2019</v>
      </c>
      <c r="G25" s="24"/>
      <c r="H25" s="24">
        <v>102</v>
      </c>
      <c r="I25" s="24">
        <v>34</v>
      </c>
      <c r="J25" s="24">
        <f>SUM(B25:I25)</f>
        <v>4341</v>
      </c>
    </row>
    <row r="26" spans="1:10" ht="16.5" customHeight="1">
      <c r="A26" s="22" t="s">
        <v>26</v>
      </c>
      <c r="B26" s="1">
        <f>B22/B25*100</f>
        <v>91.52542372881356</v>
      </c>
      <c r="C26" s="1">
        <f aca="true" t="shared" si="5" ref="C26:J26">C22/C25*100</f>
        <v>135.71428571428572</v>
      </c>
      <c r="D26" s="1">
        <f t="shared" si="5"/>
        <v>89.77832512315271</v>
      </c>
      <c r="E26" s="1">
        <f t="shared" si="5"/>
        <v>93.91025641025641</v>
      </c>
      <c r="F26" s="1">
        <f t="shared" si="5"/>
        <v>84.34868746904408</v>
      </c>
      <c r="G26" s="1"/>
      <c r="H26" s="1">
        <f t="shared" si="5"/>
        <v>108.8235294117647</v>
      </c>
      <c r="I26" s="1">
        <f t="shared" si="5"/>
        <v>102.94117647058823</v>
      </c>
      <c r="J26" s="1">
        <f t="shared" si="5"/>
        <v>88.34369960838517</v>
      </c>
    </row>
    <row r="27" spans="1:10" ht="16.5" customHeight="1">
      <c r="A27" s="25" t="s">
        <v>27</v>
      </c>
      <c r="B27" s="24">
        <v>1334</v>
      </c>
      <c r="C27" s="24">
        <v>123</v>
      </c>
      <c r="D27" s="24">
        <v>10027</v>
      </c>
      <c r="E27" s="24">
        <v>2041</v>
      </c>
      <c r="F27" s="24">
        <v>13494</v>
      </c>
      <c r="G27" s="24"/>
      <c r="H27" s="24">
        <v>671</v>
      </c>
      <c r="I27" s="24">
        <v>186</v>
      </c>
      <c r="J27" s="24">
        <f>SUM(B27:I27)</f>
        <v>27876</v>
      </c>
    </row>
    <row r="28" spans="1:10" ht="16.5" customHeight="1">
      <c r="A28" s="10" t="s">
        <v>28</v>
      </c>
      <c r="B28" s="2">
        <v>1473</v>
      </c>
      <c r="C28" s="2">
        <v>326</v>
      </c>
      <c r="D28" s="2">
        <v>10017</v>
      </c>
      <c r="E28" s="2">
        <v>2073</v>
      </c>
      <c r="F28" s="2">
        <v>13913</v>
      </c>
      <c r="G28" s="2"/>
      <c r="H28" s="2">
        <v>827</v>
      </c>
      <c r="I28" s="2">
        <v>188</v>
      </c>
      <c r="J28" s="2">
        <f>SUM(B28:I28)</f>
        <v>28817</v>
      </c>
    </row>
    <row r="29" spans="1:10" ht="16.5" customHeight="1">
      <c r="A29" s="22" t="s">
        <v>29</v>
      </c>
      <c r="B29" s="1">
        <f>B27/B28*100</f>
        <v>90.56347589952478</v>
      </c>
      <c r="C29" s="1">
        <f aca="true" t="shared" si="6" ref="C29:J29">C27/C28*100</f>
        <v>37.73006134969325</v>
      </c>
      <c r="D29" s="1">
        <f t="shared" si="6"/>
        <v>100.09983028850952</v>
      </c>
      <c r="E29" s="1">
        <f t="shared" si="6"/>
        <v>98.45634346357936</v>
      </c>
      <c r="F29" s="1">
        <f t="shared" si="6"/>
        <v>96.98842808883778</v>
      </c>
      <c r="G29" s="1"/>
      <c r="H29" s="1">
        <f t="shared" si="6"/>
        <v>81.136638452237</v>
      </c>
      <c r="I29" s="1">
        <f t="shared" si="6"/>
        <v>98.93617021276596</v>
      </c>
      <c r="J29" s="1">
        <f t="shared" si="6"/>
        <v>96.73456640177673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61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24</v>
      </c>
      <c r="G8" s="14"/>
      <c r="H8" s="14"/>
      <c r="I8" s="15"/>
      <c r="J8" s="30">
        <f>SUM(B8:I8)</f>
        <v>25</v>
      </c>
      <c r="K8" s="16">
        <v>20</v>
      </c>
      <c r="L8" s="17">
        <f>J8/K8*100</f>
        <v>125</v>
      </c>
      <c r="M8" s="14">
        <v>198</v>
      </c>
      <c r="N8" s="14">
        <v>220</v>
      </c>
      <c r="O8" s="17">
        <f>M8/N8*100</f>
        <v>90</v>
      </c>
    </row>
    <row r="9" spans="1:15" ht="16.5" customHeight="1" thickBot="1" thickTop="1">
      <c r="A9" s="13" t="s">
        <v>14</v>
      </c>
      <c r="B9" s="14"/>
      <c r="C9" s="14"/>
      <c r="D9" s="14">
        <v>83</v>
      </c>
      <c r="E9" s="14"/>
      <c r="F9" s="14">
        <v>106</v>
      </c>
      <c r="G9" s="14"/>
      <c r="H9" s="14"/>
      <c r="I9" s="15"/>
      <c r="J9" s="30">
        <f aca="true" t="shared" si="0" ref="J9:J21">SUM(B9:I9)</f>
        <v>189</v>
      </c>
      <c r="K9" s="16">
        <v>197</v>
      </c>
      <c r="L9" s="17">
        <f aca="true" t="shared" si="1" ref="L9:L22">J9/K9*100</f>
        <v>95.93908629441624</v>
      </c>
      <c r="M9" s="14">
        <v>1599</v>
      </c>
      <c r="N9" s="14">
        <v>1634</v>
      </c>
      <c r="O9" s="17">
        <f aca="true" t="shared" si="2" ref="O9:O22">M9/N9*100</f>
        <v>97.85801713586292</v>
      </c>
    </row>
    <row r="10" spans="1:15" ht="16.5" customHeight="1" thickBot="1" thickTop="1">
      <c r="A10" s="13" t="s">
        <v>15</v>
      </c>
      <c r="B10" s="14">
        <v>33</v>
      </c>
      <c r="C10" s="14">
        <v>2</v>
      </c>
      <c r="D10" s="14"/>
      <c r="E10" s="14">
        <v>1</v>
      </c>
      <c r="F10" s="14"/>
      <c r="G10" s="14"/>
      <c r="H10" s="14">
        <v>13</v>
      </c>
      <c r="I10" s="15"/>
      <c r="J10" s="30">
        <f t="shared" si="0"/>
        <v>49</v>
      </c>
      <c r="K10" s="16">
        <v>59</v>
      </c>
      <c r="L10" s="17">
        <f t="shared" si="1"/>
        <v>83.05084745762711</v>
      </c>
      <c r="M10" s="14">
        <v>348</v>
      </c>
      <c r="N10" s="14">
        <v>484</v>
      </c>
      <c r="O10" s="17">
        <f t="shared" si="2"/>
        <v>71.900826446281</v>
      </c>
    </row>
    <row r="11" spans="1:15" ht="16.5" customHeight="1" thickBot="1" thickTop="1">
      <c r="A11" s="13" t="s">
        <v>16</v>
      </c>
      <c r="B11" s="14"/>
      <c r="C11" s="14"/>
      <c r="D11" s="14">
        <v>207</v>
      </c>
      <c r="E11" s="14">
        <v>6</v>
      </c>
      <c r="F11" s="14">
        <v>320</v>
      </c>
      <c r="G11" s="14"/>
      <c r="H11" s="14">
        <v>1</v>
      </c>
      <c r="I11" s="15"/>
      <c r="J11" s="30">
        <f t="shared" si="0"/>
        <v>534</v>
      </c>
      <c r="K11" s="16">
        <v>543</v>
      </c>
      <c r="L11" s="17">
        <f t="shared" si="1"/>
        <v>98.34254143646409</v>
      </c>
      <c r="M11" s="14">
        <v>4744</v>
      </c>
      <c r="N11" s="14">
        <v>4624</v>
      </c>
      <c r="O11" s="17">
        <f t="shared" si="2"/>
        <v>102.59515570934256</v>
      </c>
    </row>
    <row r="12" spans="1:15" ht="16.5" customHeight="1" thickBot="1" thickTop="1">
      <c r="A12" s="13" t="s">
        <v>37</v>
      </c>
      <c r="B12" s="14">
        <v>43</v>
      </c>
      <c r="C12" s="14">
        <v>1</v>
      </c>
      <c r="D12" s="14">
        <v>12</v>
      </c>
      <c r="E12" s="14">
        <v>39</v>
      </c>
      <c r="F12" s="14">
        <v>1</v>
      </c>
      <c r="G12" s="14"/>
      <c r="H12" s="14">
        <v>23</v>
      </c>
      <c r="I12" s="15"/>
      <c r="J12" s="30">
        <f t="shared" si="0"/>
        <v>119</v>
      </c>
      <c r="K12" s="16">
        <v>119</v>
      </c>
      <c r="L12" s="17">
        <f t="shared" si="1"/>
        <v>100</v>
      </c>
      <c r="M12" s="14">
        <v>922</v>
      </c>
      <c r="N12" s="14">
        <v>1043</v>
      </c>
      <c r="O12" s="17">
        <f t="shared" si="2"/>
        <v>88.39884947267498</v>
      </c>
    </row>
    <row r="13" spans="1:15" ht="16.5" customHeight="1" thickBot="1" thickTop="1">
      <c r="A13" s="13" t="s">
        <v>38</v>
      </c>
      <c r="B13" s="14">
        <v>2</v>
      </c>
      <c r="C13" s="14"/>
      <c r="D13" s="14">
        <v>39</v>
      </c>
      <c r="E13" s="14">
        <v>14</v>
      </c>
      <c r="F13" s="14">
        <v>33</v>
      </c>
      <c r="G13" s="14"/>
      <c r="H13" s="14">
        <v>2</v>
      </c>
      <c r="I13" s="15"/>
      <c r="J13" s="30">
        <f t="shared" si="0"/>
        <v>90</v>
      </c>
      <c r="K13" s="16">
        <v>126</v>
      </c>
      <c r="L13" s="17">
        <f t="shared" si="1"/>
        <v>71.42857142857143</v>
      </c>
      <c r="M13" s="14">
        <v>932</v>
      </c>
      <c r="N13" s="14">
        <v>974</v>
      </c>
      <c r="O13" s="17">
        <f t="shared" si="2"/>
        <v>95.68788501026694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97</v>
      </c>
      <c r="E14" s="14">
        <v>6</v>
      </c>
      <c r="F14" s="14">
        <v>107</v>
      </c>
      <c r="G14" s="14"/>
      <c r="H14" s="14">
        <v>4</v>
      </c>
      <c r="I14" s="15">
        <v>3</v>
      </c>
      <c r="J14" s="30">
        <f t="shared" si="0"/>
        <v>218</v>
      </c>
      <c r="K14" s="16">
        <v>204</v>
      </c>
      <c r="L14" s="17">
        <f t="shared" si="1"/>
        <v>106.86274509803921</v>
      </c>
      <c r="M14" s="14">
        <v>1673</v>
      </c>
      <c r="N14" s="14">
        <v>1786</v>
      </c>
      <c r="O14" s="17">
        <f t="shared" si="2"/>
        <v>93.67301231802911</v>
      </c>
    </row>
    <row r="15" spans="1:15" ht="16.5" customHeight="1" thickBot="1" thickTop="1">
      <c r="A15" s="13" t="s">
        <v>18</v>
      </c>
      <c r="B15" s="14">
        <v>47</v>
      </c>
      <c r="C15" s="14">
        <v>3</v>
      </c>
      <c r="D15" s="14"/>
      <c r="E15" s="14">
        <v>18</v>
      </c>
      <c r="F15" s="14"/>
      <c r="G15" s="14"/>
      <c r="H15" s="14">
        <v>19</v>
      </c>
      <c r="I15" s="15"/>
      <c r="J15" s="30">
        <f t="shared" si="0"/>
        <v>87</v>
      </c>
      <c r="K15" s="16">
        <v>93</v>
      </c>
      <c r="L15" s="17">
        <f t="shared" si="1"/>
        <v>93.54838709677419</v>
      </c>
      <c r="M15" s="14">
        <v>763</v>
      </c>
      <c r="N15" s="14">
        <v>865</v>
      </c>
      <c r="O15" s="17">
        <f t="shared" si="2"/>
        <v>88.20809248554913</v>
      </c>
    </row>
    <row r="16" spans="1:15" ht="16.5" customHeight="1" thickBot="1" thickTop="1">
      <c r="A16" s="13" t="s">
        <v>19</v>
      </c>
      <c r="B16" s="14">
        <v>9</v>
      </c>
      <c r="C16" s="14">
        <v>3</v>
      </c>
      <c r="D16" s="14">
        <v>248</v>
      </c>
      <c r="E16" s="14">
        <v>63</v>
      </c>
      <c r="F16" s="14">
        <v>279</v>
      </c>
      <c r="G16" s="14"/>
      <c r="H16" s="14">
        <v>8</v>
      </c>
      <c r="I16" s="15"/>
      <c r="J16" s="30">
        <f t="shared" si="0"/>
        <v>610</v>
      </c>
      <c r="K16" s="16">
        <v>655</v>
      </c>
      <c r="L16" s="17">
        <f t="shared" si="1"/>
        <v>93.12977099236642</v>
      </c>
      <c r="M16" s="14">
        <v>5443</v>
      </c>
      <c r="N16" s="14">
        <v>5711</v>
      </c>
      <c r="O16" s="17">
        <f t="shared" si="2"/>
        <v>95.30730169847662</v>
      </c>
    </row>
    <row r="17" spans="1:15" ht="16.5" customHeight="1" thickBot="1" thickTop="1">
      <c r="A17" s="13" t="s">
        <v>52</v>
      </c>
      <c r="B17" s="14">
        <v>1</v>
      </c>
      <c r="C17" s="14"/>
      <c r="D17" s="14">
        <v>4</v>
      </c>
      <c r="E17" s="14"/>
      <c r="F17" s="14">
        <v>71</v>
      </c>
      <c r="G17" s="14"/>
      <c r="H17" s="14"/>
      <c r="I17" s="15"/>
      <c r="J17" s="30">
        <f t="shared" si="0"/>
        <v>76</v>
      </c>
      <c r="K17" s="16">
        <v>65</v>
      </c>
      <c r="L17" s="17">
        <f t="shared" si="1"/>
        <v>116.92307692307693</v>
      </c>
      <c r="M17" s="14">
        <v>690</v>
      </c>
      <c r="N17" s="14">
        <v>657</v>
      </c>
      <c r="O17" s="17">
        <f t="shared" si="2"/>
        <v>105.02283105022832</v>
      </c>
    </row>
    <row r="18" spans="1:15" ht="16.5" customHeight="1" thickBot="1" thickTop="1">
      <c r="A18" s="13" t="s">
        <v>39</v>
      </c>
      <c r="B18" s="14">
        <v>29</v>
      </c>
      <c r="C18" s="14">
        <v>3</v>
      </c>
      <c r="D18" s="14">
        <v>448</v>
      </c>
      <c r="E18" s="14">
        <v>101</v>
      </c>
      <c r="F18" s="14">
        <v>684</v>
      </c>
      <c r="G18" s="14"/>
      <c r="H18" s="14">
        <v>12</v>
      </c>
      <c r="I18" s="15"/>
      <c r="J18" s="30">
        <f t="shared" si="0"/>
        <v>1277</v>
      </c>
      <c r="K18" s="16">
        <v>1304</v>
      </c>
      <c r="L18" s="17">
        <f t="shared" si="1"/>
        <v>97.92944785276073</v>
      </c>
      <c r="M18" s="14">
        <v>11863</v>
      </c>
      <c r="N18" s="14">
        <v>12108</v>
      </c>
      <c r="O18" s="17">
        <f t="shared" si="2"/>
        <v>97.97654443343245</v>
      </c>
    </row>
    <row r="19" spans="1:15" ht="16.5" customHeight="1" thickBot="1" thickTop="1">
      <c r="A19" s="13" t="s">
        <v>53</v>
      </c>
      <c r="B19" s="14">
        <v>12</v>
      </c>
      <c r="C19" s="14"/>
      <c r="D19" s="14"/>
      <c r="E19" s="14">
        <v>1</v>
      </c>
      <c r="F19" s="14"/>
      <c r="G19" s="14"/>
      <c r="H19" s="14">
        <v>11</v>
      </c>
      <c r="I19" s="15"/>
      <c r="J19" s="30">
        <f t="shared" si="0"/>
        <v>24</v>
      </c>
      <c r="K19" s="16">
        <v>19</v>
      </c>
      <c r="L19" s="17">
        <f t="shared" si="1"/>
        <v>126.3157894736842</v>
      </c>
      <c r="M19" s="14">
        <v>177</v>
      </c>
      <c r="N19" s="14">
        <v>233</v>
      </c>
      <c r="O19" s="17">
        <f t="shared" si="2"/>
        <v>75.9656652360515</v>
      </c>
    </row>
    <row r="20" spans="1:15" ht="16.5" customHeight="1" thickBot="1" thickTop="1">
      <c r="A20" s="13" t="s">
        <v>20</v>
      </c>
      <c r="B20" s="14">
        <v>2</v>
      </c>
      <c r="C20" s="14"/>
      <c r="D20" s="14">
        <v>1</v>
      </c>
      <c r="E20" s="14"/>
      <c r="F20" s="14"/>
      <c r="G20" s="14"/>
      <c r="H20" s="14">
        <v>9</v>
      </c>
      <c r="I20" s="15">
        <v>13</v>
      </c>
      <c r="J20" s="30">
        <f t="shared" si="0"/>
        <v>25</v>
      </c>
      <c r="K20" s="16">
        <v>24</v>
      </c>
      <c r="L20" s="17">
        <f t="shared" si="1"/>
        <v>104.16666666666667</v>
      </c>
      <c r="M20" s="14">
        <v>248</v>
      </c>
      <c r="N20" s="14">
        <v>243</v>
      </c>
      <c r="O20" s="17">
        <f t="shared" si="2"/>
        <v>102.05761316872429</v>
      </c>
    </row>
    <row r="21" spans="1:15" ht="16.5" customHeight="1" thickBot="1" thickTop="1">
      <c r="A21" s="18" t="s">
        <v>21</v>
      </c>
      <c r="B21" s="19">
        <v>14</v>
      </c>
      <c r="C21" s="19"/>
      <c r="D21" s="19">
        <v>139</v>
      </c>
      <c r="E21" s="19"/>
      <c r="F21" s="19">
        <v>45</v>
      </c>
      <c r="G21" s="19"/>
      <c r="H21" s="19">
        <v>6</v>
      </c>
      <c r="I21" s="20"/>
      <c r="J21" s="30">
        <f t="shared" si="0"/>
        <v>204</v>
      </c>
      <c r="K21" s="16">
        <v>201</v>
      </c>
      <c r="L21" s="17">
        <f t="shared" si="1"/>
        <v>101.49253731343283</v>
      </c>
      <c r="M21" s="14">
        <v>1803</v>
      </c>
      <c r="N21" s="14">
        <v>1864</v>
      </c>
      <c r="O21" s="17">
        <f t="shared" si="2"/>
        <v>96.72746781115879</v>
      </c>
    </row>
    <row r="22" spans="1:15" ht="16.5" customHeight="1" thickBot="1" thickTop="1">
      <c r="A22" s="31" t="s">
        <v>22</v>
      </c>
      <c r="B22" s="30">
        <f>SUM(B8:B21)</f>
        <v>193</v>
      </c>
      <c r="C22" s="30">
        <f aca="true" t="shared" si="3" ref="C22:N22">SUM(C8:C21)</f>
        <v>12</v>
      </c>
      <c r="D22" s="30">
        <f t="shared" si="3"/>
        <v>1278</v>
      </c>
      <c r="E22" s="30">
        <f t="shared" si="3"/>
        <v>250</v>
      </c>
      <c r="F22" s="30">
        <f t="shared" si="3"/>
        <v>1670</v>
      </c>
      <c r="G22" s="30">
        <f t="shared" si="3"/>
        <v>0</v>
      </c>
      <c r="H22" s="30">
        <f t="shared" si="3"/>
        <v>108</v>
      </c>
      <c r="I22" s="30">
        <f t="shared" si="3"/>
        <v>16</v>
      </c>
      <c r="J22" s="30">
        <f t="shared" si="3"/>
        <v>3527</v>
      </c>
      <c r="K22" s="16">
        <f t="shared" si="3"/>
        <v>3629</v>
      </c>
      <c r="L22" s="17">
        <f t="shared" si="1"/>
        <v>97.18930834940755</v>
      </c>
      <c r="M22" s="14">
        <f t="shared" si="3"/>
        <v>31403</v>
      </c>
      <c r="N22" s="14">
        <f t="shared" si="3"/>
        <v>32446</v>
      </c>
      <c r="O22" s="17">
        <f t="shared" si="2"/>
        <v>96.7854280959132</v>
      </c>
    </row>
    <row r="23" spans="1:10" ht="16.5" customHeight="1" thickTop="1">
      <c r="A23" s="21" t="s">
        <v>23</v>
      </c>
      <c r="B23" s="12">
        <v>180</v>
      </c>
      <c r="C23" s="12">
        <v>10</v>
      </c>
      <c r="D23" s="12">
        <v>1347</v>
      </c>
      <c r="E23" s="12">
        <v>318</v>
      </c>
      <c r="F23" s="12">
        <v>1638</v>
      </c>
      <c r="G23" s="12"/>
      <c r="H23" s="12">
        <v>113</v>
      </c>
      <c r="I23" s="12">
        <v>23</v>
      </c>
      <c r="J23" s="12">
        <f>SUM(B23:I23)</f>
        <v>3629</v>
      </c>
    </row>
    <row r="24" spans="1:10" ht="16.5" customHeight="1">
      <c r="A24" s="22" t="s">
        <v>24</v>
      </c>
      <c r="B24" s="23">
        <f>B22/B23*100</f>
        <v>107.22222222222221</v>
      </c>
      <c r="C24" s="23">
        <f aca="true" t="shared" si="4" ref="C24:I24">C22/C23*100</f>
        <v>120</v>
      </c>
      <c r="D24" s="23">
        <f t="shared" si="4"/>
        <v>94.87750556792874</v>
      </c>
      <c r="E24" s="23">
        <f t="shared" si="4"/>
        <v>78.61635220125787</v>
      </c>
      <c r="F24" s="23">
        <f t="shared" si="4"/>
        <v>101.95360195360195</v>
      </c>
      <c r="G24" s="23"/>
      <c r="H24" s="23">
        <f t="shared" si="4"/>
        <v>95.57522123893806</v>
      </c>
      <c r="I24" s="23">
        <f t="shared" si="4"/>
        <v>69.56521739130434</v>
      </c>
      <c r="J24" s="23">
        <f>J22/J23*100</f>
        <v>97.18930834940755</v>
      </c>
    </row>
    <row r="25" spans="1:10" ht="16.5" customHeight="1">
      <c r="A25" s="9" t="s">
        <v>25</v>
      </c>
      <c r="B25" s="24">
        <v>216</v>
      </c>
      <c r="C25" s="24">
        <v>19</v>
      </c>
      <c r="D25" s="24">
        <v>1458</v>
      </c>
      <c r="E25" s="24">
        <v>293</v>
      </c>
      <c r="F25" s="24">
        <v>1703</v>
      </c>
      <c r="G25" s="24"/>
      <c r="H25" s="24">
        <v>111</v>
      </c>
      <c r="I25" s="24">
        <v>35</v>
      </c>
      <c r="J25" s="24">
        <f>SUM(B25:I25)</f>
        <v>3835</v>
      </c>
    </row>
    <row r="26" spans="1:10" ht="16.5" customHeight="1">
      <c r="A26" s="22" t="s">
        <v>26</v>
      </c>
      <c r="B26" s="1">
        <f>B22/B25*100</f>
        <v>89.35185185185185</v>
      </c>
      <c r="C26" s="1">
        <f aca="true" t="shared" si="5" ref="C26:J26">C22/C25*100</f>
        <v>63.1578947368421</v>
      </c>
      <c r="D26" s="1">
        <f t="shared" si="5"/>
        <v>87.65432098765432</v>
      </c>
      <c r="E26" s="1">
        <f t="shared" si="5"/>
        <v>85.32423208191126</v>
      </c>
      <c r="F26" s="1">
        <f t="shared" si="5"/>
        <v>98.06224310041104</v>
      </c>
      <c r="G26" s="1"/>
      <c r="H26" s="1">
        <f t="shared" si="5"/>
        <v>97.2972972972973</v>
      </c>
      <c r="I26" s="1">
        <f t="shared" si="5"/>
        <v>45.714285714285715</v>
      </c>
      <c r="J26" s="1">
        <f t="shared" si="5"/>
        <v>91.96870925684485</v>
      </c>
    </row>
    <row r="27" spans="1:10" ht="16.5" customHeight="1">
      <c r="A27" s="25" t="s">
        <v>27</v>
      </c>
      <c r="B27" s="24">
        <v>1527</v>
      </c>
      <c r="C27" s="24">
        <v>135</v>
      </c>
      <c r="D27" s="24">
        <v>11305</v>
      </c>
      <c r="E27" s="24">
        <v>2291</v>
      </c>
      <c r="F27" s="24">
        <v>15164</v>
      </c>
      <c r="G27" s="24"/>
      <c r="H27" s="24">
        <v>779</v>
      </c>
      <c r="I27" s="24">
        <v>202</v>
      </c>
      <c r="J27" s="24">
        <f>SUM(B27:I27)</f>
        <v>31403</v>
      </c>
    </row>
    <row r="28" spans="1:10" ht="16.5" customHeight="1">
      <c r="A28" s="10" t="s">
        <v>28</v>
      </c>
      <c r="B28" s="2">
        <v>1653</v>
      </c>
      <c r="C28" s="2">
        <v>336</v>
      </c>
      <c r="D28" s="2">
        <v>11364</v>
      </c>
      <c r="E28" s="2">
        <v>2391</v>
      </c>
      <c r="F28" s="2">
        <v>15551</v>
      </c>
      <c r="G28" s="2"/>
      <c r="H28" s="2">
        <v>940</v>
      </c>
      <c r="I28" s="2">
        <v>211</v>
      </c>
      <c r="J28" s="2">
        <f>SUM(B28:I28)</f>
        <v>32446</v>
      </c>
    </row>
    <row r="29" spans="1:10" ht="16.5" customHeight="1">
      <c r="A29" s="22" t="s">
        <v>29</v>
      </c>
      <c r="B29" s="1">
        <f>B27/B28*100</f>
        <v>92.37749546279493</v>
      </c>
      <c r="C29" s="1">
        <f aca="true" t="shared" si="6" ref="C29:J29">C27/C28*100</f>
        <v>40.17857142857143</v>
      </c>
      <c r="D29" s="1">
        <f t="shared" si="6"/>
        <v>99.48081661386836</v>
      </c>
      <c r="E29" s="1">
        <f t="shared" si="6"/>
        <v>95.81764951902969</v>
      </c>
      <c r="F29" s="1">
        <f t="shared" si="6"/>
        <v>97.51141405697383</v>
      </c>
      <c r="G29" s="1"/>
      <c r="H29" s="1">
        <f t="shared" si="6"/>
        <v>82.87234042553192</v>
      </c>
      <c r="I29" s="1">
        <f t="shared" si="6"/>
        <v>95.73459715639811</v>
      </c>
      <c r="J29" s="1">
        <f t="shared" si="6"/>
        <v>96.7854280959132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62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35</v>
      </c>
      <c r="G8" s="14"/>
      <c r="H8" s="14"/>
      <c r="I8" s="15"/>
      <c r="J8" s="30">
        <f>SUM(B8:I8)</f>
        <v>35</v>
      </c>
      <c r="K8" s="16">
        <v>21</v>
      </c>
      <c r="L8" s="17">
        <f>J8/K8*100</f>
        <v>166.66666666666669</v>
      </c>
      <c r="M8" s="14">
        <v>233</v>
      </c>
      <c r="N8" s="14">
        <v>241</v>
      </c>
      <c r="O8" s="17">
        <f>M8/N8*100</f>
        <v>96.6804979253112</v>
      </c>
    </row>
    <row r="9" spans="1:15" ht="16.5" customHeight="1" thickBot="1" thickTop="1">
      <c r="A9" s="13" t="s">
        <v>14</v>
      </c>
      <c r="B9" s="14">
        <v>1</v>
      </c>
      <c r="C9" s="14"/>
      <c r="D9" s="14">
        <v>70</v>
      </c>
      <c r="E9" s="14">
        <v>1</v>
      </c>
      <c r="F9" s="14">
        <v>112</v>
      </c>
      <c r="G9" s="14"/>
      <c r="H9" s="14"/>
      <c r="I9" s="15"/>
      <c r="J9" s="30">
        <f aca="true" t="shared" si="0" ref="J9:J21">SUM(B9:I9)</f>
        <v>184</v>
      </c>
      <c r="K9" s="16">
        <v>224</v>
      </c>
      <c r="L9" s="17">
        <f aca="true" t="shared" si="1" ref="L9:L22">J9/K9*100</f>
        <v>82.14285714285714</v>
      </c>
      <c r="M9" s="14">
        <v>1783</v>
      </c>
      <c r="N9" s="14">
        <v>1858</v>
      </c>
      <c r="O9" s="17">
        <f aca="true" t="shared" si="2" ref="O9:O22">M9/N9*100</f>
        <v>95.96340150699677</v>
      </c>
    </row>
    <row r="10" spans="1:15" ht="16.5" customHeight="1" thickBot="1" thickTop="1">
      <c r="A10" s="13" t="s">
        <v>15</v>
      </c>
      <c r="B10" s="14">
        <v>26</v>
      </c>
      <c r="C10" s="14">
        <v>2</v>
      </c>
      <c r="D10" s="14"/>
      <c r="E10" s="14"/>
      <c r="F10" s="14"/>
      <c r="G10" s="14"/>
      <c r="H10" s="14">
        <v>11</v>
      </c>
      <c r="I10" s="15"/>
      <c r="J10" s="30">
        <f t="shared" si="0"/>
        <v>39</v>
      </c>
      <c r="K10" s="16">
        <v>77</v>
      </c>
      <c r="L10" s="17">
        <f t="shared" si="1"/>
        <v>50.649350649350644</v>
      </c>
      <c r="M10" s="14">
        <v>387</v>
      </c>
      <c r="N10" s="14">
        <v>561</v>
      </c>
      <c r="O10" s="17">
        <f t="shared" si="2"/>
        <v>68.98395721925134</v>
      </c>
    </row>
    <row r="11" spans="1:15" ht="16.5" customHeight="1" thickBot="1" thickTop="1">
      <c r="A11" s="13" t="s">
        <v>16</v>
      </c>
      <c r="B11" s="14"/>
      <c r="C11" s="14"/>
      <c r="D11" s="14">
        <v>198</v>
      </c>
      <c r="E11" s="14">
        <v>3</v>
      </c>
      <c r="F11" s="14">
        <v>371</v>
      </c>
      <c r="G11" s="14"/>
      <c r="H11" s="14">
        <v>1</v>
      </c>
      <c r="I11" s="15"/>
      <c r="J11" s="30">
        <f t="shared" si="0"/>
        <v>573</v>
      </c>
      <c r="K11" s="16">
        <v>626</v>
      </c>
      <c r="L11" s="17">
        <f t="shared" si="1"/>
        <v>91.53354632587859</v>
      </c>
      <c r="M11" s="14">
        <v>5317</v>
      </c>
      <c r="N11" s="14">
        <v>5250</v>
      </c>
      <c r="O11" s="17">
        <f t="shared" si="2"/>
        <v>101.27619047619048</v>
      </c>
    </row>
    <row r="12" spans="1:15" ht="16.5" customHeight="1" thickBot="1" thickTop="1">
      <c r="A12" s="13" t="s">
        <v>37</v>
      </c>
      <c r="B12" s="14">
        <v>54</v>
      </c>
      <c r="C12" s="14"/>
      <c r="D12" s="14">
        <v>9</v>
      </c>
      <c r="E12" s="14">
        <v>31</v>
      </c>
      <c r="F12" s="14">
        <v>2</v>
      </c>
      <c r="G12" s="14"/>
      <c r="H12" s="14">
        <v>19</v>
      </c>
      <c r="I12" s="15"/>
      <c r="J12" s="30">
        <f t="shared" si="0"/>
        <v>115</v>
      </c>
      <c r="K12" s="16">
        <v>146</v>
      </c>
      <c r="L12" s="17">
        <f t="shared" si="1"/>
        <v>78.76712328767124</v>
      </c>
      <c r="M12" s="14">
        <v>1037</v>
      </c>
      <c r="N12" s="14">
        <v>1189</v>
      </c>
      <c r="O12" s="17">
        <f t="shared" si="2"/>
        <v>87.2161480235492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49</v>
      </c>
      <c r="E13" s="14">
        <v>17</v>
      </c>
      <c r="F13" s="14">
        <v>41</v>
      </c>
      <c r="G13" s="14"/>
      <c r="H13" s="14">
        <v>2</v>
      </c>
      <c r="I13" s="15"/>
      <c r="J13" s="30">
        <f t="shared" si="0"/>
        <v>110</v>
      </c>
      <c r="K13" s="16">
        <v>121</v>
      </c>
      <c r="L13" s="17">
        <f t="shared" si="1"/>
        <v>90.9090909090909</v>
      </c>
      <c r="M13" s="14">
        <v>1042</v>
      </c>
      <c r="N13" s="14">
        <v>1095</v>
      </c>
      <c r="O13" s="17">
        <f t="shared" si="2"/>
        <v>95.15981735159818</v>
      </c>
    </row>
    <row r="14" spans="1:15" ht="16.5" customHeight="1" thickBot="1" thickTop="1">
      <c r="A14" s="13" t="s">
        <v>17</v>
      </c>
      <c r="B14" s="14">
        <v>4</v>
      </c>
      <c r="C14" s="14"/>
      <c r="D14" s="14">
        <v>102</v>
      </c>
      <c r="E14" s="14">
        <v>4</v>
      </c>
      <c r="F14" s="14">
        <v>79</v>
      </c>
      <c r="G14" s="14"/>
      <c r="H14" s="14">
        <v>1</v>
      </c>
      <c r="I14" s="15">
        <v>8</v>
      </c>
      <c r="J14" s="30">
        <f t="shared" si="0"/>
        <v>198</v>
      </c>
      <c r="K14" s="16">
        <v>195</v>
      </c>
      <c r="L14" s="17">
        <f t="shared" si="1"/>
        <v>101.53846153846153</v>
      </c>
      <c r="M14" s="14">
        <v>1871</v>
      </c>
      <c r="N14" s="14">
        <v>1981</v>
      </c>
      <c r="O14" s="17">
        <f t="shared" si="2"/>
        <v>94.44724886421</v>
      </c>
    </row>
    <row r="15" spans="1:15" ht="16.5" customHeight="1" thickBot="1" thickTop="1">
      <c r="A15" s="13" t="s">
        <v>18</v>
      </c>
      <c r="B15" s="14">
        <v>53</v>
      </c>
      <c r="C15" s="14">
        <v>6</v>
      </c>
      <c r="D15" s="14"/>
      <c r="E15" s="14">
        <v>28</v>
      </c>
      <c r="F15" s="14"/>
      <c r="G15" s="14"/>
      <c r="H15" s="14">
        <v>20</v>
      </c>
      <c r="I15" s="15"/>
      <c r="J15" s="30">
        <f t="shared" si="0"/>
        <v>107</v>
      </c>
      <c r="K15" s="16">
        <v>105</v>
      </c>
      <c r="L15" s="17">
        <f t="shared" si="1"/>
        <v>101.9047619047619</v>
      </c>
      <c r="M15" s="14">
        <v>870</v>
      </c>
      <c r="N15" s="14">
        <v>970</v>
      </c>
      <c r="O15" s="17">
        <f t="shared" si="2"/>
        <v>89.69072164948454</v>
      </c>
    </row>
    <row r="16" spans="1:15" ht="16.5" customHeight="1" thickBot="1" thickTop="1">
      <c r="A16" s="13" t="s">
        <v>19</v>
      </c>
      <c r="B16" s="14">
        <v>9</v>
      </c>
      <c r="C16" s="14">
        <v>2</v>
      </c>
      <c r="D16" s="14">
        <v>250</v>
      </c>
      <c r="E16" s="14">
        <v>69</v>
      </c>
      <c r="F16" s="14">
        <v>308</v>
      </c>
      <c r="G16" s="14"/>
      <c r="H16" s="14">
        <v>5</v>
      </c>
      <c r="I16" s="15"/>
      <c r="J16" s="30">
        <f t="shared" si="0"/>
        <v>643</v>
      </c>
      <c r="K16" s="16">
        <v>687</v>
      </c>
      <c r="L16" s="17">
        <f t="shared" si="1"/>
        <v>93.59534206695778</v>
      </c>
      <c r="M16" s="14">
        <v>6086</v>
      </c>
      <c r="N16" s="14">
        <v>6398</v>
      </c>
      <c r="O16" s="17">
        <f t="shared" si="2"/>
        <v>95.12347608627695</v>
      </c>
    </row>
    <row r="17" spans="1:15" ht="16.5" customHeight="1" thickBot="1" thickTop="1">
      <c r="A17" s="13" t="s">
        <v>52</v>
      </c>
      <c r="B17" s="14"/>
      <c r="C17" s="14"/>
      <c r="D17" s="14">
        <v>6</v>
      </c>
      <c r="E17" s="14"/>
      <c r="F17" s="14">
        <v>75</v>
      </c>
      <c r="G17" s="14"/>
      <c r="H17" s="14"/>
      <c r="I17" s="15"/>
      <c r="J17" s="30">
        <f t="shared" si="0"/>
        <v>81</v>
      </c>
      <c r="K17" s="16">
        <v>71</v>
      </c>
      <c r="L17" s="17">
        <f t="shared" si="1"/>
        <v>114.08450704225352</v>
      </c>
      <c r="M17" s="14">
        <v>771</v>
      </c>
      <c r="N17" s="14">
        <v>728</v>
      </c>
      <c r="O17" s="17">
        <f t="shared" si="2"/>
        <v>105.9065934065934</v>
      </c>
    </row>
    <row r="18" spans="1:15" ht="16.5" customHeight="1" thickBot="1" thickTop="1">
      <c r="A18" s="13" t="s">
        <v>39</v>
      </c>
      <c r="B18" s="14">
        <v>28</v>
      </c>
      <c r="C18" s="14">
        <v>2</v>
      </c>
      <c r="D18" s="14">
        <v>493</v>
      </c>
      <c r="E18" s="14">
        <v>134</v>
      </c>
      <c r="F18" s="14">
        <v>706</v>
      </c>
      <c r="G18" s="14"/>
      <c r="H18" s="14">
        <v>26</v>
      </c>
      <c r="I18" s="15"/>
      <c r="J18" s="30">
        <f t="shared" si="0"/>
        <v>1389</v>
      </c>
      <c r="K18" s="16">
        <v>1492</v>
      </c>
      <c r="L18" s="17">
        <f t="shared" si="1"/>
        <v>93.09651474530831</v>
      </c>
      <c r="M18" s="14">
        <v>13252</v>
      </c>
      <c r="N18" s="14">
        <v>13600</v>
      </c>
      <c r="O18" s="17">
        <f t="shared" si="2"/>
        <v>97.44117647058823</v>
      </c>
    </row>
    <row r="19" spans="1:15" ht="16.5" customHeight="1" thickBot="1" thickTop="1">
      <c r="A19" s="13" t="s">
        <v>53</v>
      </c>
      <c r="B19" s="14">
        <v>20</v>
      </c>
      <c r="C19" s="14"/>
      <c r="D19" s="14"/>
      <c r="E19" s="14">
        <v>1</v>
      </c>
      <c r="F19" s="14"/>
      <c r="G19" s="14"/>
      <c r="H19" s="14">
        <v>7</v>
      </c>
      <c r="I19" s="15"/>
      <c r="J19" s="30">
        <f t="shared" si="0"/>
        <v>28</v>
      </c>
      <c r="K19" s="16">
        <v>33</v>
      </c>
      <c r="L19" s="17">
        <f t="shared" si="1"/>
        <v>84.84848484848484</v>
      </c>
      <c r="M19" s="14">
        <v>205</v>
      </c>
      <c r="N19" s="14">
        <v>266</v>
      </c>
      <c r="O19" s="17">
        <f t="shared" si="2"/>
        <v>77.06766917293233</v>
      </c>
    </row>
    <row r="20" spans="1:15" ht="16.5" customHeight="1" thickBot="1" thickTop="1">
      <c r="A20" s="13" t="s">
        <v>20</v>
      </c>
      <c r="B20" s="14">
        <v>1</v>
      </c>
      <c r="C20" s="14"/>
      <c r="D20" s="14">
        <v>1</v>
      </c>
      <c r="E20" s="14"/>
      <c r="F20" s="14">
        <v>1</v>
      </c>
      <c r="G20" s="14"/>
      <c r="H20" s="14">
        <v>6</v>
      </c>
      <c r="I20" s="15">
        <v>39</v>
      </c>
      <c r="J20" s="30">
        <f t="shared" si="0"/>
        <v>48</v>
      </c>
      <c r="K20" s="16">
        <v>29</v>
      </c>
      <c r="L20" s="17">
        <f t="shared" si="1"/>
        <v>165.51724137931035</v>
      </c>
      <c r="M20" s="14">
        <v>296</v>
      </c>
      <c r="N20" s="14">
        <v>272</v>
      </c>
      <c r="O20" s="17">
        <f t="shared" si="2"/>
        <v>108.8235294117647</v>
      </c>
    </row>
    <row r="21" spans="1:15" ht="16.5" customHeight="1" thickBot="1" thickTop="1">
      <c r="A21" s="18" t="s">
        <v>21</v>
      </c>
      <c r="B21" s="19">
        <v>6</v>
      </c>
      <c r="C21" s="19"/>
      <c r="D21" s="19">
        <v>151</v>
      </c>
      <c r="E21" s="19">
        <v>3</v>
      </c>
      <c r="F21" s="19">
        <v>29</v>
      </c>
      <c r="G21" s="19"/>
      <c r="H21" s="19">
        <v>2</v>
      </c>
      <c r="I21" s="20"/>
      <c r="J21" s="30">
        <f t="shared" si="0"/>
        <v>191</v>
      </c>
      <c r="K21" s="16">
        <v>247</v>
      </c>
      <c r="L21" s="17">
        <f t="shared" si="1"/>
        <v>77.32793522267207</v>
      </c>
      <c r="M21" s="14">
        <v>1994</v>
      </c>
      <c r="N21" s="14">
        <v>2111</v>
      </c>
      <c r="O21" s="17">
        <f t="shared" si="2"/>
        <v>94.45760303173851</v>
      </c>
    </row>
    <row r="22" spans="1:15" ht="16.5" customHeight="1" thickBot="1" thickTop="1">
      <c r="A22" s="31" t="s">
        <v>22</v>
      </c>
      <c r="B22" s="30">
        <f>SUM(B8:B21)</f>
        <v>203</v>
      </c>
      <c r="C22" s="30">
        <f aca="true" t="shared" si="3" ref="C22:N22">SUM(C8:C21)</f>
        <v>12</v>
      </c>
      <c r="D22" s="30">
        <f t="shared" si="3"/>
        <v>1329</v>
      </c>
      <c r="E22" s="30">
        <f t="shared" si="3"/>
        <v>291</v>
      </c>
      <c r="F22" s="30">
        <f t="shared" si="3"/>
        <v>1759</v>
      </c>
      <c r="G22" s="30">
        <f t="shared" si="3"/>
        <v>0</v>
      </c>
      <c r="H22" s="30">
        <f t="shared" si="3"/>
        <v>100</v>
      </c>
      <c r="I22" s="30">
        <f t="shared" si="3"/>
        <v>47</v>
      </c>
      <c r="J22" s="30">
        <f t="shared" si="3"/>
        <v>3741</v>
      </c>
      <c r="K22" s="16">
        <f t="shared" si="3"/>
        <v>4074</v>
      </c>
      <c r="L22" s="17">
        <f t="shared" si="1"/>
        <v>91.8262150220913</v>
      </c>
      <c r="M22" s="14">
        <f t="shared" si="3"/>
        <v>35144</v>
      </c>
      <c r="N22" s="14">
        <f t="shared" si="3"/>
        <v>36520</v>
      </c>
      <c r="O22" s="17">
        <f t="shared" si="2"/>
        <v>96.23220153340635</v>
      </c>
    </row>
    <row r="23" spans="1:10" ht="16.5" customHeight="1" thickTop="1">
      <c r="A23" s="21" t="s">
        <v>23</v>
      </c>
      <c r="B23" s="12">
        <v>233</v>
      </c>
      <c r="C23" s="12">
        <v>10</v>
      </c>
      <c r="D23" s="12">
        <v>1428</v>
      </c>
      <c r="E23" s="12">
        <v>324</v>
      </c>
      <c r="F23" s="12">
        <v>1924</v>
      </c>
      <c r="G23" s="12"/>
      <c r="H23" s="12">
        <v>133</v>
      </c>
      <c r="I23" s="12">
        <v>22</v>
      </c>
      <c r="J23" s="12">
        <f>SUM(B23:I23)</f>
        <v>4074</v>
      </c>
    </row>
    <row r="24" spans="1:10" ht="16.5" customHeight="1">
      <c r="A24" s="22" t="s">
        <v>24</v>
      </c>
      <c r="B24" s="23">
        <f>B22/B23*100</f>
        <v>87.1244635193133</v>
      </c>
      <c r="C24" s="23">
        <f aca="true" t="shared" si="4" ref="C24:I24">C22/C23*100</f>
        <v>120</v>
      </c>
      <c r="D24" s="23">
        <f t="shared" si="4"/>
        <v>93.0672268907563</v>
      </c>
      <c r="E24" s="23">
        <f t="shared" si="4"/>
        <v>89.81481481481481</v>
      </c>
      <c r="F24" s="23">
        <f t="shared" si="4"/>
        <v>91.42411642411642</v>
      </c>
      <c r="G24" s="23"/>
      <c r="H24" s="23">
        <f t="shared" si="4"/>
        <v>75.18796992481202</v>
      </c>
      <c r="I24" s="23">
        <f t="shared" si="4"/>
        <v>213.63636363636363</v>
      </c>
      <c r="J24" s="23">
        <f>J22/J23*100</f>
        <v>91.8262150220913</v>
      </c>
    </row>
    <row r="25" spans="1:10" ht="16.5" customHeight="1">
      <c r="A25" s="9" t="s">
        <v>25</v>
      </c>
      <c r="B25" s="24">
        <v>193</v>
      </c>
      <c r="C25" s="24">
        <v>12</v>
      </c>
      <c r="D25" s="24">
        <v>1278</v>
      </c>
      <c r="E25" s="24">
        <v>250</v>
      </c>
      <c r="F25" s="24">
        <v>1670</v>
      </c>
      <c r="G25" s="24"/>
      <c r="H25" s="24">
        <v>108</v>
      </c>
      <c r="I25" s="24">
        <v>16</v>
      </c>
      <c r="J25" s="24">
        <f>SUM(B25:I25)</f>
        <v>3527</v>
      </c>
    </row>
    <row r="26" spans="1:10" ht="16.5" customHeight="1">
      <c r="A26" s="22" t="s">
        <v>26</v>
      </c>
      <c r="B26" s="1">
        <f>B22/B25*100</f>
        <v>105.18134715025906</v>
      </c>
      <c r="C26" s="1">
        <f aca="true" t="shared" si="5" ref="C26:J26">C22/C25*100</f>
        <v>100</v>
      </c>
      <c r="D26" s="1">
        <f t="shared" si="5"/>
        <v>103.9906103286385</v>
      </c>
      <c r="E26" s="1">
        <f t="shared" si="5"/>
        <v>116.39999999999999</v>
      </c>
      <c r="F26" s="1">
        <f t="shared" si="5"/>
        <v>105.32934131736526</v>
      </c>
      <c r="G26" s="1"/>
      <c r="H26" s="1">
        <f t="shared" si="5"/>
        <v>92.5925925925926</v>
      </c>
      <c r="I26" s="1">
        <f t="shared" si="5"/>
        <v>293.75</v>
      </c>
      <c r="J26" s="1">
        <f t="shared" si="5"/>
        <v>106.06747944428693</v>
      </c>
    </row>
    <row r="27" spans="1:10" ht="16.5" customHeight="1">
      <c r="A27" s="25" t="s">
        <v>27</v>
      </c>
      <c r="B27" s="24">
        <v>1730</v>
      </c>
      <c r="C27" s="24">
        <v>147</v>
      </c>
      <c r="D27" s="24">
        <v>12634</v>
      </c>
      <c r="E27" s="24">
        <v>2582</v>
      </c>
      <c r="F27" s="24">
        <v>16923</v>
      </c>
      <c r="G27" s="24"/>
      <c r="H27" s="24">
        <v>879</v>
      </c>
      <c r="I27" s="24">
        <v>249</v>
      </c>
      <c r="J27" s="24">
        <f>SUM(B27:I27)</f>
        <v>35144</v>
      </c>
    </row>
    <row r="28" spans="1:10" ht="16.5" customHeight="1">
      <c r="A28" s="10" t="s">
        <v>28</v>
      </c>
      <c r="B28" s="2">
        <v>1886</v>
      </c>
      <c r="C28" s="2">
        <v>346</v>
      </c>
      <c r="D28" s="2">
        <v>12792</v>
      </c>
      <c r="E28" s="2">
        <v>2715</v>
      </c>
      <c r="F28" s="2">
        <v>17475</v>
      </c>
      <c r="G28" s="2"/>
      <c r="H28" s="2">
        <v>1073</v>
      </c>
      <c r="I28" s="2">
        <v>233</v>
      </c>
      <c r="J28" s="2">
        <f>SUM(B28:I28)</f>
        <v>36520</v>
      </c>
    </row>
    <row r="29" spans="1:10" ht="16.5" customHeight="1">
      <c r="A29" s="22" t="s">
        <v>29</v>
      </c>
      <c r="B29" s="1">
        <f>B27/B28*100</f>
        <v>91.72852598091198</v>
      </c>
      <c r="C29" s="1">
        <f aca="true" t="shared" si="6" ref="C29:J29">C27/C28*100</f>
        <v>42.48554913294797</v>
      </c>
      <c r="D29" s="1">
        <f t="shared" si="6"/>
        <v>98.76485303314571</v>
      </c>
      <c r="E29" s="1">
        <f t="shared" si="6"/>
        <v>95.1012891344383</v>
      </c>
      <c r="F29" s="1">
        <f t="shared" si="6"/>
        <v>96.8412017167382</v>
      </c>
      <c r="G29" s="1"/>
      <c r="H29" s="1">
        <f t="shared" si="6"/>
        <v>81.91985088536813</v>
      </c>
      <c r="I29" s="1">
        <f t="shared" si="6"/>
        <v>106.86695278969958</v>
      </c>
      <c r="J29" s="1">
        <f t="shared" si="6"/>
        <v>96.23220153340635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stn110</cp:lastModifiedBy>
  <cp:lastPrinted>2011-08-15T06:58:29Z</cp:lastPrinted>
  <dcterms:created xsi:type="dcterms:W3CDTF">2004-05-26T02:07:07Z</dcterms:created>
  <dcterms:modified xsi:type="dcterms:W3CDTF">2013-02-12T00:28:29Z</dcterms:modified>
  <cp:category/>
  <cp:version/>
  <cp:contentType/>
  <cp:contentStatus/>
</cp:coreProperties>
</file>