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firstSheet="1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calcMode="manual" fullCalcOnLoad="1"/>
</workbook>
</file>

<file path=xl/sharedStrings.xml><?xml version="1.0" encoding="utf-8"?>
<sst xmlns="http://schemas.openxmlformats.org/spreadsheetml/2006/main" count="696" uniqueCount="161">
  <si>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</si>
  <si>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</si>
  <si>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</si>
  <si>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</si>
  <si>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</si>
  <si>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</si>
  <si>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</si>
  <si>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</si>
  <si>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</si>
  <si>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</si>
  <si>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</si>
  <si>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</si>
  <si>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</si>
  <si>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</si>
  <si>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</si>
  <si>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</si>
  <si>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</si>
  <si>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</si>
  <si>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</si>
  <si>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</si>
  <si>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</si>
  <si>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</si>
  <si>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</si>
  <si>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</si>
  <si>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</si>
  <si>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</si>
  <si>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</si>
  <si>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</si>
  <si>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</si>
  <si>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</si>
  <si>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</si>
  <si>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</si>
  <si>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</si>
  <si>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</si>
  <si>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</si>
  <si>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</si>
  <si>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</si>
  <si>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</si>
  <si>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</si>
  <si>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</si>
  <si>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</si>
  <si>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</si>
  <si>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</si>
  <si>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</si>
  <si>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</si>
  <si>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</si>
  <si>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</si>
  <si>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</si>
  <si>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</si>
  <si>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</si>
  <si>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</si>
  <si>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</si>
  <si>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</si>
  <si>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</si>
  <si>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平成26年１月</t>
  </si>
  <si>
    <t>平成26年2月</t>
  </si>
  <si>
    <t>Ａ／Ｂ  ％</t>
  </si>
  <si>
    <t>Ｃ／Ｄ ％</t>
  </si>
  <si>
    <t>（１）</t>
  </si>
  <si>
    <t>（５，７）</t>
  </si>
  <si>
    <t>（６）</t>
  </si>
  <si>
    <t>（８）</t>
  </si>
  <si>
    <t>ダイハツ</t>
  </si>
  <si>
    <t>いすゞ</t>
  </si>
  <si>
    <t>マツダ</t>
  </si>
  <si>
    <t>スズキ</t>
  </si>
  <si>
    <t>トヨタ</t>
  </si>
  <si>
    <t>UDトラックス</t>
  </si>
  <si>
    <t>平成26年3月</t>
  </si>
  <si>
    <t>バ  ス</t>
  </si>
  <si>
    <t>Ａ／Ｂ  ％</t>
  </si>
  <si>
    <t>Ｃ／Ｄ ％</t>
  </si>
  <si>
    <t>メーカー</t>
  </si>
  <si>
    <t>（５，７）</t>
  </si>
  <si>
    <t>（６）</t>
  </si>
  <si>
    <t>いすゞ</t>
  </si>
  <si>
    <t>スズキ</t>
  </si>
  <si>
    <t>トヨタ</t>
  </si>
  <si>
    <t>UDトラックス</t>
  </si>
  <si>
    <t>平成26年4月</t>
  </si>
  <si>
    <t>バ  ス</t>
  </si>
  <si>
    <t>Ｃ／Ｄ ％</t>
  </si>
  <si>
    <t>メーカー</t>
  </si>
  <si>
    <t>（１）</t>
  </si>
  <si>
    <t>（８）</t>
  </si>
  <si>
    <t>（０，９）</t>
  </si>
  <si>
    <t>ダイハツ</t>
  </si>
  <si>
    <t>いすゞ</t>
  </si>
  <si>
    <t>マツダ</t>
  </si>
  <si>
    <t>スズキ</t>
  </si>
  <si>
    <t>UDトラックス</t>
  </si>
  <si>
    <t>平成26年5月</t>
  </si>
  <si>
    <t>Ａ／Ｂ  ％</t>
  </si>
  <si>
    <t>メーカー</t>
  </si>
  <si>
    <t>（５，７）</t>
  </si>
  <si>
    <t>（８）</t>
  </si>
  <si>
    <t>（０，９）</t>
  </si>
  <si>
    <t>ダイハツ</t>
  </si>
  <si>
    <t>マツダ</t>
  </si>
  <si>
    <t>スズキ</t>
  </si>
  <si>
    <t>トヨタ</t>
  </si>
  <si>
    <t>平成26年6月</t>
  </si>
  <si>
    <t>バ  ス</t>
  </si>
  <si>
    <t>Ｃ／Ｄ ％</t>
  </si>
  <si>
    <t>メーカー</t>
  </si>
  <si>
    <t>（５，７）</t>
  </si>
  <si>
    <t>（０，９）</t>
  </si>
  <si>
    <t>ダイハツ</t>
  </si>
  <si>
    <t>いすゞ</t>
  </si>
  <si>
    <t>スズキ</t>
  </si>
  <si>
    <t>トヨタ</t>
  </si>
  <si>
    <t>UDトラックス</t>
  </si>
  <si>
    <t>平成26年7月</t>
  </si>
  <si>
    <t>バ  ス</t>
  </si>
  <si>
    <t>Ｃ／Ｄ ％</t>
  </si>
  <si>
    <t>メーカー</t>
  </si>
  <si>
    <t>（６）</t>
  </si>
  <si>
    <t>（０，９）</t>
  </si>
  <si>
    <t>ダイハツ</t>
  </si>
  <si>
    <t>マツダ</t>
  </si>
  <si>
    <t>スズキ</t>
  </si>
  <si>
    <t>UDトラックス</t>
  </si>
  <si>
    <t>平成26年8月</t>
  </si>
  <si>
    <t>バ  ス</t>
  </si>
  <si>
    <t>メーカー</t>
  </si>
  <si>
    <t>（５，７）</t>
  </si>
  <si>
    <t>ダイハツ</t>
  </si>
  <si>
    <t>いすゞ</t>
  </si>
  <si>
    <t>スズキ</t>
  </si>
  <si>
    <t>平成26年9月</t>
  </si>
  <si>
    <t>（１）</t>
  </si>
  <si>
    <t>（５，７）</t>
  </si>
  <si>
    <t>（８）</t>
  </si>
  <si>
    <t>マツダ</t>
  </si>
  <si>
    <t>トヨタ</t>
  </si>
  <si>
    <t>平成26年10月</t>
  </si>
  <si>
    <t>Ａ／Ｂ  ％</t>
  </si>
  <si>
    <t>Ｃ／Ｄ ％</t>
  </si>
  <si>
    <t>（１）</t>
  </si>
  <si>
    <t>（８）</t>
  </si>
  <si>
    <t>ダイハツ</t>
  </si>
  <si>
    <t>平成26年11月</t>
  </si>
  <si>
    <t>バ  ス</t>
  </si>
  <si>
    <t>Ｃ／Ｄ ％</t>
  </si>
  <si>
    <t>メーカー</t>
  </si>
  <si>
    <t>（８）</t>
  </si>
  <si>
    <t>UDトラックス</t>
  </si>
  <si>
    <t>平成26年12月</t>
  </si>
  <si>
    <t>バ  ス</t>
  </si>
  <si>
    <t>Ａ／Ｂ  ％</t>
  </si>
  <si>
    <t>Ｃ／Ｄ ％</t>
  </si>
  <si>
    <t>メーカー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</si>
  <si>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</si>
  <si>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</si>
  <si>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</si>
  <si>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</si>
  <si>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</si>
  <si>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</si>
  <si>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</si>
  <si>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スズキ</t>
  </si>
  <si>
    <t>トヨタ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</si>
</sst>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54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30</v>
      </c>
      <c r="M6" s="32" t="s">
        <v>11</v>
      </c>
      <c r="N6" s="32" t="s">
        <v>12</v>
      </c>
      <c r="O6" s="32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9</v>
      </c>
      <c r="G8" s="14"/>
      <c r="H8" s="14"/>
      <c r="I8" s="15"/>
      <c r="J8" s="30">
        <f>SUM(B8:I8)</f>
        <v>9</v>
      </c>
      <c r="K8" s="16">
        <v>22</v>
      </c>
      <c r="L8" s="17">
        <f>J8/K8*100</f>
        <v>40.909090909090914</v>
      </c>
      <c r="M8" s="14">
        <v>9</v>
      </c>
      <c r="N8" s="14">
        <v>22</v>
      </c>
      <c r="O8" s="17">
        <f>M8/N8*100</f>
        <v>40.909090909090914</v>
      </c>
    </row>
    <row r="9" spans="1:15" ht="16.5" customHeight="1" thickBot="1" thickTop="1">
      <c r="A9" s="13" t="s">
        <v>14</v>
      </c>
      <c r="B9" s="14"/>
      <c r="C9" s="14"/>
      <c r="D9" s="14">
        <v>98</v>
      </c>
      <c r="E9" s="14">
        <v>1</v>
      </c>
      <c r="F9" s="14">
        <v>56</v>
      </c>
      <c r="G9" s="14"/>
      <c r="H9" s="14"/>
      <c r="I9" s="15"/>
      <c r="J9" s="30">
        <f aca="true" t="shared" si="0" ref="J9:J21">SUM(B9:I9)</f>
        <v>155</v>
      </c>
      <c r="K9" s="16">
        <v>158</v>
      </c>
      <c r="L9" s="17">
        <f aca="true" t="shared" si="1" ref="L9:L22">J9/K9*100</f>
        <v>98.10126582278481</v>
      </c>
      <c r="M9" s="14">
        <v>155</v>
      </c>
      <c r="N9" s="14">
        <v>158</v>
      </c>
      <c r="O9" s="17">
        <f aca="true" t="shared" si="2" ref="O9:O22">M9/N9*100</f>
        <v>98.10126582278481</v>
      </c>
    </row>
    <row r="10" spans="1:15" ht="16.5" customHeight="1" thickBot="1" thickTop="1">
      <c r="A10" s="13" t="s">
        <v>15</v>
      </c>
      <c r="B10" s="14">
        <v>14</v>
      </c>
      <c r="C10" s="14"/>
      <c r="D10" s="14"/>
      <c r="E10" s="14"/>
      <c r="F10" s="14"/>
      <c r="G10" s="14"/>
      <c r="H10" s="14">
        <v>5</v>
      </c>
      <c r="I10" s="15"/>
      <c r="J10" s="30">
        <f t="shared" si="0"/>
        <v>19</v>
      </c>
      <c r="K10" s="16">
        <v>44</v>
      </c>
      <c r="L10" s="17">
        <f t="shared" si="1"/>
        <v>43.18181818181818</v>
      </c>
      <c r="M10" s="14">
        <v>19</v>
      </c>
      <c r="N10" s="14">
        <v>44</v>
      </c>
      <c r="O10" s="17">
        <f t="shared" si="2"/>
        <v>43.18181818181818</v>
      </c>
    </row>
    <row r="11" spans="1:15" ht="16.5" customHeight="1" thickBot="1" thickTop="1">
      <c r="A11" s="13" t="s">
        <v>16</v>
      </c>
      <c r="B11" s="14"/>
      <c r="C11" s="14"/>
      <c r="D11" s="14">
        <v>145</v>
      </c>
      <c r="E11" s="14"/>
      <c r="F11" s="14">
        <v>326</v>
      </c>
      <c r="G11" s="14"/>
      <c r="H11" s="14"/>
      <c r="I11" s="15"/>
      <c r="J11" s="30">
        <f t="shared" si="0"/>
        <v>471</v>
      </c>
      <c r="K11" s="16">
        <v>409</v>
      </c>
      <c r="L11" s="17">
        <f t="shared" si="1"/>
        <v>115.15892420537897</v>
      </c>
      <c r="M11" s="14">
        <v>471</v>
      </c>
      <c r="N11" s="14">
        <v>409</v>
      </c>
      <c r="O11" s="17">
        <f t="shared" si="2"/>
        <v>115.15892420537897</v>
      </c>
    </row>
    <row r="12" spans="1:15" ht="16.5" customHeight="1" thickBot="1" thickTop="1">
      <c r="A12" s="13" t="s">
        <v>37</v>
      </c>
      <c r="B12" s="14">
        <v>30</v>
      </c>
      <c r="C12" s="14"/>
      <c r="D12" s="14">
        <v>4</v>
      </c>
      <c r="E12" s="14">
        <v>10</v>
      </c>
      <c r="F12" s="14"/>
      <c r="G12" s="14"/>
      <c r="H12" s="14">
        <v>19</v>
      </c>
      <c r="I12" s="15"/>
      <c r="J12" s="30">
        <f t="shared" si="0"/>
        <v>63</v>
      </c>
      <c r="K12" s="16">
        <v>90</v>
      </c>
      <c r="L12" s="17">
        <f t="shared" si="1"/>
        <v>70</v>
      </c>
      <c r="M12" s="14">
        <v>63</v>
      </c>
      <c r="N12" s="14">
        <v>90</v>
      </c>
      <c r="O12" s="17">
        <f t="shared" si="2"/>
        <v>70</v>
      </c>
    </row>
    <row r="13" spans="1:15" ht="16.5" customHeight="1" thickBot="1" thickTop="1">
      <c r="A13" s="13" t="s">
        <v>38</v>
      </c>
      <c r="B13" s="14">
        <v>1</v>
      </c>
      <c r="C13" s="14"/>
      <c r="D13" s="14">
        <v>45</v>
      </c>
      <c r="E13" s="14">
        <v>8</v>
      </c>
      <c r="F13" s="14">
        <v>43</v>
      </c>
      <c r="G13" s="14"/>
      <c r="H13" s="14">
        <v>1</v>
      </c>
      <c r="I13" s="15"/>
      <c r="J13" s="30">
        <f t="shared" si="0"/>
        <v>98</v>
      </c>
      <c r="K13" s="16">
        <v>79</v>
      </c>
      <c r="L13" s="17">
        <f t="shared" si="1"/>
        <v>124.0506329113924</v>
      </c>
      <c r="M13" s="14">
        <v>98</v>
      </c>
      <c r="N13" s="14">
        <v>79</v>
      </c>
      <c r="O13" s="17">
        <f t="shared" si="2"/>
        <v>124.0506329113924</v>
      </c>
    </row>
    <row r="14" spans="1:15" ht="16.5" customHeight="1" thickBot="1" thickTop="1">
      <c r="A14" s="13" t="s">
        <v>17</v>
      </c>
      <c r="B14" s="14"/>
      <c r="C14" s="14"/>
      <c r="D14" s="14">
        <v>51</v>
      </c>
      <c r="E14" s="14">
        <v>2</v>
      </c>
      <c r="F14" s="14">
        <v>50</v>
      </c>
      <c r="G14" s="14"/>
      <c r="H14" s="14"/>
      <c r="I14" s="15">
        <v>2</v>
      </c>
      <c r="J14" s="30">
        <f t="shared" si="0"/>
        <v>105</v>
      </c>
      <c r="K14" s="16">
        <v>122</v>
      </c>
      <c r="L14" s="17">
        <f t="shared" si="1"/>
        <v>86.0655737704918</v>
      </c>
      <c r="M14" s="14">
        <v>105</v>
      </c>
      <c r="N14" s="14">
        <v>122</v>
      </c>
      <c r="O14" s="17">
        <f t="shared" si="2"/>
        <v>86.0655737704918</v>
      </c>
    </row>
    <row r="15" spans="1:15" ht="16.5" customHeight="1" thickBot="1" thickTop="1">
      <c r="A15" s="13" t="s">
        <v>18</v>
      </c>
      <c r="B15" s="14">
        <v>32</v>
      </c>
      <c r="C15" s="14">
        <v>2</v>
      </c>
      <c r="D15" s="14"/>
      <c r="E15" s="14">
        <v>24</v>
      </c>
      <c r="F15" s="14"/>
      <c r="G15" s="14"/>
      <c r="H15" s="14">
        <v>8</v>
      </c>
      <c r="I15" s="15"/>
      <c r="J15" s="30">
        <f t="shared" si="0"/>
        <v>66</v>
      </c>
      <c r="K15" s="16">
        <v>71</v>
      </c>
      <c r="L15" s="17">
        <f t="shared" si="1"/>
        <v>92.95774647887323</v>
      </c>
      <c r="M15" s="14">
        <v>66</v>
      </c>
      <c r="N15" s="14">
        <v>71</v>
      </c>
      <c r="O15" s="17">
        <f t="shared" si="2"/>
        <v>92.95774647887323</v>
      </c>
    </row>
    <row r="16" spans="1:15" ht="16.5" customHeight="1" thickBot="1" thickTop="1">
      <c r="A16" s="13" t="s">
        <v>19</v>
      </c>
      <c r="B16" s="14">
        <v>3</v>
      </c>
      <c r="C16" s="14">
        <v>5</v>
      </c>
      <c r="D16" s="14">
        <v>191</v>
      </c>
      <c r="E16" s="14">
        <v>41</v>
      </c>
      <c r="F16" s="14">
        <v>251</v>
      </c>
      <c r="G16" s="14"/>
      <c r="H16" s="14">
        <v>5</v>
      </c>
      <c r="I16" s="15"/>
      <c r="J16" s="30">
        <f t="shared" si="0"/>
        <v>496</v>
      </c>
      <c r="K16" s="16">
        <v>462</v>
      </c>
      <c r="L16" s="17">
        <f t="shared" si="1"/>
        <v>107.35930735930737</v>
      </c>
      <c r="M16" s="14">
        <v>496</v>
      </c>
      <c r="N16" s="14">
        <v>462</v>
      </c>
      <c r="O16" s="17">
        <f t="shared" si="2"/>
        <v>107.35930735930737</v>
      </c>
    </row>
    <row r="17" spans="1:15" ht="16.5" customHeight="1" thickBot="1" thickTop="1">
      <c r="A17" s="13" t="s">
        <v>52</v>
      </c>
      <c r="B17" s="14"/>
      <c r="C17" s="14"/>
      <c r="D17" s="14">
        <v>4</v>
      </c>
      <c r="E17" s="14"/>
      <c r="F17" s="14">
        <v>64</v>
      </c>
      <c r="G17" s="14"/>
      <c r="H17" s="14"/>
      <c r="I17" s="15"/>
      <c r="J17" s="30">
        <f t="shared" si="0"/>
        <v>68</v>
      </c>
      <c r="K17" s="16">
        <v>80</v>
      </c>
      <c r="L17" s="17">
        <f t="shared" si="1"/>
        <v>85</v>
      </c>
      <c r="M17" s="14">
        <v>68</v>
      </c>
      <c r="N17" s="14">
        <v>80</v>
      </c>
      <c r="O17" s="17">
        <f t="shared" si="2"/>
        <v>85</v>
      </c>
    </row>
    <row r="18" spans="1:15" ht="16.5" customHeight="1" thickBot="1" thickTop="1">
      <c r="A18" s="13" t="s">
        <v>39</v>
      </c>
      <c r="B18" s="14">
        <v>25</v>
      </c>
      <c r="C18" s="14">
        <v>2</v>
      </c>
      <c r="D18" s="14">
        <v>416</v>
      </c>
      <c r="E18" s="14">
        <v>115</v>
      </c>
      <c r="F18" s="14">
        <v>696</v>
      </c>
      <c r="G18" s="14"/>
      <c r="H18" s="14">
        <v>6</v>
      </c>
      <c r="I18" s="15"/>
      <c r="J18" s="30">
        <f t="shared" si="0"/>
        <v>1260</v>
      </c>
      <c r="K18" s="16">
        <v>1177</v>
      </c>
      <c r="L18" s="17">
        <f t="shared" si="1"/>
        <v>107.05182667799491</v>
      </c>
      <c r="M18" s="14">
        <v>1260</v>
      </c>
      <c r="N18" s="14">
        <v>1177</v>
      </c>
      <c r="O18" s="17">
        <f t="shared" si="2"/>
        <v>107.05182667799491</v>
      </c>
    </row>
    <row r="19" spans="1:15" ht="16.5" customHeight="1" thickBot="1" thickTop="1">
      <c r="A19" s="13" t="s">
        <v>53</v>
      </c>
      <c r="B19" s="14">
        <v>12</v>
      </c>
      <c r="C19" s="14"/>
      <c r="D19" s="14"/>
      <c r="E19" s="14">
        <v>1</v>
      </c>
      <c r="F19" s="14"/>
      <c r="G19" s="14"/>
      <c r="H19" s="14"/>
      <c r="I19" s="15"/>
      <c r="J19" s="30">
        <f t="shared" si="0"/>
        <v>13</v>
      </c>
      <c r="K19" s="16">
        <v>10</v>
      </c>
      <c r="L19" s="17">
        <f t="shared" si="1"/>
        <v>130</v>
      </c>
      <c r="M19" s="14">
        <v>13</v>
      </c>
      <c r="N19" s="14">
        <v>10</v>
      </c>
      <c r="O19" s="17">
        <f t="shared" si="2"/>
        <v>130</v>
      </c>
    </row>
    <row r="20" spans="1:15" ht="16.5" customHeight="1" thickBot="1" thickTop="1">
      <c r="A20" s="13" t="s">
        <v>20</v>
      </c>
      <c r="B20" s="14">
        <v>2</v>
      </c>
      <c r="C20" s="14"/>
      <c r="D20" s="14"/>
      <c r="E20" s="14"/>
      <c r="F20" s="14"/>
      <c r="G20" s="14"/>
      <c r="H20" s="14">
        <v>3</v>
      </c>
      <c r="I20" s="15">
        <v>19</v>
      </c>
      <c r="J20" s="30">
        <f t="shared" si="0"/>
        <v>24</v>
      </c>
      <c r="K20" s="16">
        <v>34</v>
      </c>
      <c r="L20" s="17">
        <f t="shared" si="1"/>
        <v>70.58823529411765</v>
      </c>
      <c r="M20" s="14">
        <v>24</v>
      </c>
      <c r="N20" s="14">
        <v>34</v>
      </c>
      <c r="O20" s="17">
        <f t="shared" si="2"/>
        <v>70.58823529411765</v>
      </c>
    </row>
    <row r="21" spans="1:15" ht="16.5" customHeight="1" thickBot="1" thickTop="1">
      <c r="A21" s="18" t="s">
        <v>21</v>
      </c>
      <c r="B21" s="19">
        <v>10</v>
      </c>
      <c r="C21" s="19"/>
      <c r="D21" s="19">
        <v>98</v>
      </c>
      <c r="E21" s="19"/>
      <c r="F21" s="19">
        <v>22</v>
      </c>
      <c r="G21" s="19"/>
      <c r="H21" s="19">
        <v>1</v>
      </c>
      <c r="I21" s="20"/>
      <c r="J21" s="30">
        <f t="shared" si="0"/>
        <v>131</v>
      </c>
      <c r="K21" s="16">
        <v>133</v>
      </c>
      <c r="L21" s="17">
        <f t="shared" si="1"/>
        <v>98.49624060150376</v>
      </c>
      <c r="M21" s="14">
        <v>131</v>
      </c>
      <c r="N21" s="14">
        <v>133</v>
      </c>
      <c r="O21" s="17">
        <f t="shared" si="2"/>
        <v>98.49624060150376</v>
      </c>
    </row>
    <row r="22" spans="1:15" ht="16.5" customHeight="1" thickBot="1" thickTop="1">
      <c r="A22" s="31" t="s">
        <v>22</v>
      </c>
      <c r="B22" s="30">
        <f>SUM(B8:B21)</f>
        <v>129</v>
      </c>
      <c r="C22" s="30">
        <f aca="true" t="shared" si="3" ref="C22:N22">SUM(C8:C21)</f>
        <v>9</v>
      </c>
      <c r="D22" s="30">
        <f t="shared" si="3"/>
        <v>1052</v>
      </c>
      <c r="E22" s="30">
        <f t="shared" si="3"/>
        <v>202</v>
      </c>
      <c r="F22" s="30">
        <f t="shared" si="3"/>
        <v>1517</v>
      </c>
      <c r="G22" s="30">
        <f t="shared" si="3"/>
        <v>0</v>
      </c>
      <c r="H22" s="30">
        <f t="shared" si="3"/>
        <v>48</v>
      </c>
      <c r="I22" s="30">
        <f t="shared" si="3"/>
        <v>21</v>
      </c>
      <c r="J22" s="30">
        <f t="shared" si="3"/>
        <v>2978</v>
      </c>
      <c r="K22" s="16">
        <f t="shared" si="3"/>
        <v>2891</v>
      </c>
      <c r="L22" s="17">
        <f t="shared" si="1"/>
        <v>103.00933932895191</v>
      </c>
      <c r="M22" s="14">
        <f t="shared" si="3"/>
        <v>2978</v>
      </c>
      <c r="N22" s="14">
        <f t="shared" si="3"/>
        <v>2891</v>
      </c>
      <c r="O22" s="17">
        <f t="shared" si="2"/>
        <v>103.00933932895191</v>
      </c>
    </row>
    <row r="23" spans="1:10" ht="16.5" customHeight="1" thickTop="1">
      <c r="A23" s="21" t="s">
        <v>23</v>
      </c>
      <c r="B23" s="12">
        <v>152</v>
      </c>
      <c r="C23" s="12">
        <v>11</v>
      </c>
      <c r="D23" s="12">
        <v>999</v>
      </c>
      <c r="E23" s="12">
        <v>204</v>
      </c>
      <c r="F23" s="12">
        <v>1404</v>
      </c>
      <c r="G23" s="12"/>
      <c r="H23" s="12">
        <v>82</v>
      </c>
      <c r="I23" s="12">
        <v>39</v>
      </c>
      <c r="J23" s="12">
        <f>SUM(B23:I23)</f>
        <v>2891</v>
      </c>
    </row>
    <row r="24" spans="1:10" ht="16.5" customHeight="1">
      <c r="A24" s="22" t="s">
        <v>24</v>
      </c>
      <c r="B24" s="23">
        <f>B22/B23*100</f>
        <v>84.86842105263158</v>
      </c>
      <c r="C24" s="23">
        <f aca="true" t="shared" si="4" ref="C24:I24">C22/C23*100</f>
        <v>81.81818181818183</v>
      </c>
      <c r="D24" s="23">
        <f t="shared" si="4"/>
        <v>105.30530530530531</v>
      </c>
      <c r="E24" s="23">
        <f t="shared" si="4"/>
        <v>99.01960784313727</v>
      </c>
      <c r="F24" s="23">
        <f t="shared" si="4"/>
        <v>108.04843304843305</v>
      </c>
      <c r="G24" s="23"/>
      <c r="H24" s="23">
        <f t="shared" si="4"/>
        <v>58.536585365853654</v>
      </c>
      <c r="I24" s="23">
        <f t="shared" si="4"/>
        <v>53.84615384615385</v>
      </c>
      <c r="J24" s="23">
        <f>J22/J23*100</f>
        <v>103.00933932895191</v>
      </c>
    </row>
    <row r="25" spans="1:10" ht="16.5" customHeight="1">
      <c r="A25" s="9" t="s">
        <v>25</v>
      </c>
      <c r="B25" s="24">
        <v>230</v>
      </c>
      <c r="C25" s="24">
        <v>14</v>
      </c>
      <c r="D25" s="24">
        <v>1327</v>
      </c>
      <c r="E25" s="24">
        <v>310</v>
      </c>
      <c r="F25" s="24">
        <v>1624</v>
      </c>
      <c r="G25" s="24"/>
      <c r="H25" s="24">
        <v>100</v>
      </c>
      <c r="I25" s="24">
        <v>57</v>
      </c>
      <c r="J25" s="24">
        <f>SUM(B25:I25)</f>
        <v>3662</v>
      </c>
    </row>
    <row r="26" spans="1:10" ht="16.5" customHeight="1">
      <c r="A26" s="22" t="s">
        <v>26</v>
      </c>
      <c r="B26" s="1">
        <f>B22/B25*100</f>
        <v>56.086956521739125</v>
      </c>
      <c r="C26" s="1">
        <f aca="true" t="shared" si="5" ref="C26:J26">C22/C25*100</f>
        <v>64.28571428571429</v>
      </c>
      <c r="D26" s="1">
        <f t="shared" si="5"/>
        <v>79.27656367746798</v>
      </c>
      <c r="E26" s="1">
        <f t="shared" si="5"/>
        <v>65.16129032258064</v>
      </c>
      <c r="F26" s="1">
        <f t="shared" si="5"/>
        <v>93.41133004926108</v>
      </c>
      <c r="G26" s="1"/>
      <c r="H26" s="1">
        <f t="shared" si="5"/>
        <v>48</v>
      </c>
      <c r="I26" s="1">
        <f t="shared" si="5"/>
        <v>36.84210526315789</v>
      </c>
      <c r="J26" s="1">
        <f t="shared" si="5"/>
        <v>81.3216821409066</v>
      </c>
    </row>
    <row r="27" spans="1:10" ht="16.5" customHeight="1">
      <c r="A27" s="25" t="s">
        <v>27</v>
      </c>
      <c r="B27" s="24">
        <v>129</v>
      </c>
      <c r="C27" s="24">
        <v>9</v>
      </c>
      <c r="D27" s="24">
        <v>1052</v>
      </c>
      <c r="E27" s="24">
        <v>202</v>
      </c>
      <c r="F27" s="24">
        <v>1517</v>
      </c>
      <c r="G27" s="24"/>
      <c r="H27" s="24">
        <v>48</v>
      </c>
      <c r="I27" s="24">
        <v>21</v>
      </c>
      <c r="J27" s="24">
        <f>SUM(B27:I27)</f>
        <v>2978</v>
      </c>
    </row>
    <row r="28" spans="1:10" ht="16.5" customHeight="1">
      <c r="A28" s="10" t="s">
        <v>28</v>
      </c>
      <c r="B28" s="2">
        <v>152</v>
      </c>
      <c r="C28" s="2">
        <v>11</v>
      </c>
      <c r="D28" s="2">
        <v>999</v>
      </c>
      <c r="E28" s="2">
        <v>204</v>
      </c>
      <c r="F28" s="2">
        <v>1404</v>
      </c>
      <c r="G28" s="2"/>
      <c r="H28" s="2">
        <v>82</v>
      </c>
      <c r="I28" s="2">
        <v>39</v>
      </c>
      <c r="J28" s="2">
        <f>SUM(B28:I28)</f>
        <v>2891</v>
      </c>
    </row>
    <row r="29" spans="1:10" ht="16.5" customHeight="1">
      <c r="A29" s="22" t="s">
        <v>29</v>
      </c>
      <c r="B29" s="1">
        <f>B27/B28*100</f>
        <v>84.86842105263158</v>
      </c>
      <c r="C29" s="1">
        <f aca="true" t="shared" si="6" ref="C29:J29">C27/C28*100</f>
        <v>81.81818181818183</v>
      </c>
      <c r="D29" s="1">
        <f t="shared" si="6"/>
        <v>105.30530530530531</v>
      </c>
      <c r="E29" s="1">
        <f t="shared" si="6"/>
        <v>99.01960784313727</v>
      </c>
      <c r="F29" s="1">
        <f t="shared" si="6"/>
        <v>108.04843304843305</v>
      </c>
      <c r="G29" s="1"/>
      <c r="H29" s="1">
        <f t="shared" si="6"/>
        <v>58.536585365853654</v>
      </c>
      <c r="I29" s="1">
        <f t="shared" si="6"/>
        <v>53.84615384615385</v>
      </c>
      <c r="J29" s="1">
        <f t="shared" si="6"/>
        <v>103.00933932895191</v>
      </c>
    </row>
  </sheetData>
  <sheetProtection/>
  <mergeCells count="13"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135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136</v>
      </c>
      <c r="M6" s="32" t="s">
        <v>11</v>
      </c>
      <c r="N6" s="32" t="s">
        <v>12</v>
      </c>
      <c r="O6" s="32" t="s">
        <v>137</v>
      </c>
    </row>
    <row r="7" spans="1:15" ht="15" thickBot="1" thickTop="1">
      <c r="A7" s="28" t="s">
        <v>115</v>
      </c>
      <c r="B7" s="7" t="s">
        <v>138</v>
      </c>
      <c r="C7" s="11" t="s">
        <v>0</v>
      </c>
      <c r="D7" s="11" t="s">
        <v>1</v>
      </c>
      <c r="E7" s="11" t="s">
        <v>3</v>
      </c>
      <c r="F7" s="11" t="s">
        <v>73</v>
      </c>
      <c r="G7" s="11" t="s">
        <v>34</v>
      </c>
      <c r="H7" s="11" t="s">
        <v>139</v>
      </c>
      <c r="I7" s="8" t="s">
        <v>36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140</v>
      </c>
      <c r="B8" s="14"/>
      <c r="C8" s="14"/>
      <c r="D8" s="14"/>
      <c r="E8" s="14">
        <v>2</v>
      </c>
      <c r="F8" s="14">
        <v>33</v>
      </c>
      <c r="G8" s="14"/>
      <c r="H8" s="14"/>
      <c r="I8" s="15"/>
      <c r="J8" s="30">
        <f>SUM(B8:I8)</f>
        <v>35</v>
      </c>
      <c r="K8" s="16">
        <v>17</v>
      </c>
      <c r="L8" s="17">
        <f>J8/K8*100</f>
        <v>205.88235294117646</v>
      </c>
      <c r="M8" s="14">
        <v>197</v>
      </c>
      <c r="N8" s="14">
        <v>224</v>
      </c>
      <c r="O8" s="17">
        <f>M8/N8*100</f>
        <v>87.94642857142857</v>
      </c>
    </row>
    <row r="9" spans="1:15" ht="16.5" customHeight="1" thickBot="1" thickTop="1">
      <c r="A9" s="13" t="s">
        <v>14</v>
      </c>
      <c r="B9" s="14"/>
      <c r="C9" s="14"/>
      <c r="D9" s="14">
        <v>148</v>
      </c>
      <c r="E9" s="14"/>
      <c r="F9" s="14">
        <v>72</v>
      </c>
      <c r="G9" s="14"/>
      <c r="H9" s="14"/>
      <c r="I9" s="15"/>
      <c r="J9" s="30">
        <f aca="true" t="shared" si="0" ref="J9:J21">SUM(B9:I9)</f>
        <v>220</v>
      </c>
      <c r="K9" s="16">
        <v>218</v>
      </c>
      <c r="L9" s="17">
        <f aca="true" t="shared" si="1" ref="L9:L22">J9/K9*100</f>
        <v>100.91743119266054</v>
      </c>
      <c r="M9" s="14">
        <v>2005</v>
      </c>
      <c r="N9" s="14">
        <v>2122</v>
      </c>
      <c r="O9" s="17">
        <f aca="true" t="shared" si="2" ref="O9:O22">M9/N9*100</f>
        <v>94.48633364750235</v>
      </c>
    </row>
    <row r="10" spans="1:15" ht="16.5" customHeight="1" thickBot="1" thickTop="1">
      <c r="A10" s="13" t="s">
        <v>15</v>
      </c>
      <c r="B10" s="14">
        <v>39</v>
      </c>
      <c r="C10" s="14">
        <v>3</v>
      </c>
      <c r="D10" s="14"/>
      <c r="E10" s="14">
        <v>4</v>
      </c>
      <c r="F10" s="14"/>
      <c r="G10" s="14"/>
      <c r="H10" s="14">
        <v>31</v>
      </c>
      <c r="I10" s="15"/>
      <c r="J10" s="30">
        <f t="shared" si="0"/>
        <v>77</v>
      </c>
      <c r="K10" s="16">
        <v>48</v>
      </c>
      <c r="L10" s="17">
        <f t="shared" si="1"/>
        <v>160.41666666666669</v>
      </c>
      <c r="M10" s="14">
        <v>506</v>
      </c>
      <c r="N10" s="14">
        <v>486</v>
      </c>
      <c r="O10" s="17">
        <f t="shared" si="2"/>
        <v>104.11522633744856</v>
      </c>
    </row>
    <row r="11" spans="1:15" ht="16.5" customHeight="1" thickBot="1" thickTop="1">
      <c r="A11" s="13" t="s">
        <v>16</v>
      </c>
      <c r="B11" s="14"/>
      <c r="C11" s="14"/>
      <c r="D11" s="14">
        <v>174</v>
      </c>
      <c r="E11" s="14">
        <v>4</v>
      </c>
      <c r="F11" s="14">
        <v>431</v>
      </c>
      <c r="G11" s="14"/>
      <c r="H11" s="14"/>
      <c r="I11" s="15"/>
      <c r="J11" s="30">
        <f t="shared" si="0"/>
        <v>609</v>
      </c>
      <c r="K11" s="16">
        <v>619</v>
      </c>
      <c r="L11" s="17">
        <f t="shared" si="1"/>
        <v>98.38449111470113</v>
      </c>
      <c r="M11" s="14">
        <v>5786</v>
      </c>
      <c r="N11" s="14">
        <v>5657</v>
      </c>
      <c r="O11" s="17">
        <f t="shared" si="2"/>
        <v>102.28036061516706</v>
      </c>
    </row>
    <row r="12" spans="1:15" ht="16.5" customHeight="1" thickBot="1" thickTop="1">
      <c r="A12" s="13" t="s">
        <v>37</v>
      </c>
      <c r="B12" s="14">
        <v>74</v>
      </c>
      <c r="C12" s="14">
        <v>1</v>
      </c>
      <c r="D12" s="14">
        <v>3</v>
      </c>
      <c r="E12" s="14">
        <v>33</v>
      </c>
      <c r="F12" s="14"/>
      <c r="G12" s="14"/>
      <c r="H12" s="14">
        <v>38</v>
      </c>
      <c r="I12" s="15"/>
      <c r="J12" s="30">
        <f t="shared" si="0"/>
        <v>149</v>
      </c>
      <c r="K12" s="16">
        <v>136</v>
      </c>
      <c r="L12" s="17">
        <f t="shared" si="1"/>
        <v>109.55882352941177</v>
      </c>
      <c r="M12" s="14">
        <v>1232</v>
      </c>
      <c r="N12" s="14">
        <v>1162</v>
      </c>
      <c r="O12" s="17">
        <f t="shared" si="2"/>
        <v>106.02409638554218</v>
      </c>
    </row>
    <row r="13" spans="1:15" ht="16.5" customHeight="1" thickBot="1" thickTop="1">
      <c r="A13" s="13" t="s">
        <v>98</v>
      </c>
      <c r="B13" s="14">
        <v>10</v>
      </c>
      <c r="C13" s="14"/>
      <c r="D13" s="14">
        <v>52</v>
      </c>
      <c r="E13" s="14">
        <v>23</v>
      </c>
      <c r="F13" s="14">
        <v>33</v>
      </c>
      <c r="G13" s="14"/>
      <c r="H13" s="14">
        <v>1</v>
      </c>
      <c r="I13" s="15"/>
      <c r="J13" s="30">
        <f t="shared" si="0"/>
        <v>119</v>
      </c>
      <c r="K13" s="16">
        <v>120</v>
      </c>
      <c r="L13" s="17">
        <f t="shared" si="1"/>
        <v>99.16666666666667</v>
      </c>
      <c r="M13" s="14">
        <v>1161</v>
      </c>
      <c r="N13" s="14">
        <v>1102</v>
      </c>
      <c r="O13" s="17">
        <f t="shared" si="2"/>
        <v>105.35390199637023</v>
      </c>
    </row>
    <row r="14" spans="1:15" ht="16.5" customHeight="1" thickBot="1" thickTop="1">
      <c r="A14" s="13" t="s">
        <v>17</v>
      </c>
      <c r="B14" s="14"/>
      <c r="C14" s="14"/>
      <c r="D14" s="14">
        <v>84</v>
      </c>
      <c r="E14" s="14">
        <v>11</v>
      </c>
      <c r="F14" s="14">
        <v>71</v>
      </c>
      <c r="G14" s="14"/>
      <c r="H14" s="14"/>
      <c r="I14" s="15">
        <v>10</v>
      </c>
      <c r="J14" s="30">
        <f t="shared" si="0"/>
        <v>176</v>
      </c>
      <c r="K14" s="16">
        <v>185</v>
      </c>
      <c r="L14" s="17">
        <f t="shared" si="1"/>
        <v>95.13513513513514</v>
      </c>
      <c r="M14" s="14">
        <v>1549</v>
      </c>
      <c r="N14" s="14">
        <v>1768</v>
      </c>
      <c r="O14" s="17">
        <f t="shared" si="2"/>
        <v>87.6131221719457</v>
      </c>
    </row>
    <row r="15" spans="1:15" ht="16.5" customHeight="1" thickBot="1" thickTop="1">
      <c r="A15" s="13" t="s">
        <v>18</v>
      </c>
      <c r="B15" s="14">
        <v>45</v>
      </c>
      <c r="C15" s="14">
        <v>2</v>
      </c>
      <c r="D15" s="14"/>
      <c r="E15" s="14">
        <v>41</v>
      </c>
      <c r="F15" s="14"/>
      <c r="G15" s="14"/>
      <c r="H15" s="14">
        <v>20</v>
      </c>
      <c r="I15" s="15"/>
      <c r="J15" s="30">
        <f t="shared" si="0"/>
        <v>108</v>
      </c>
      <c r="K15" s="16">
        <v>126</v>
      </c>
      <c r="L15" s="17">
        <f t="shared" si="1"/>
        <v>85.71428571428571</v>
      </c>
      <c r="M15" s="14">
        <v>1019</v>
      </c>
      <c r="N15" s="14">
        <v>975</v>
      </c>
      <c r="O15" s="17">
        <f t="shared" si="2"/>
        <v>104.51282051282051</v>
      </c>
    </row>
    <row r="16" spans="1:15" ht="16.5" customHeight="1" thickBot="1" thickTop="1">
      <c r="A16" s="13" t="s">
        <v>19</v>
      </c>
      <c r="B16" s="14">
        <v>11</v>
      </c>
      <c r="C16" s="14">
        <v>1</v>
      </c>
      <c r="D16" s="14">
        <v>268</v>
      </c>
      <c r="E16" s="14">
        <v>103</v>
      </c>
      <c r="F16" s="14">
        <v>316</v>
      </c>
      <c r="G16" s="14"/>
      <c r="H16" s="14">
        <v>7</v>
      </c>
      <c r="I16" s="15"/>
      <c r="J16" s="30">
        <f t="shared" si="0"/>
        <v>706</v>
      </c>
      <c r="K16" s="16">
        <v>708</v>
      </c>
      <c r="L16" s="17">
        <f t="shared" si="1"/>
        <v>99.71751412429379</v>
      </c>
      <c r="M16" s="14">
        <v>6379</v>
      </c>
      <c r="N16" s="14">
        <v>6644</v>
      </c>
      <c r="O16" s="17">
        <f t="shared" si="2"/>
        <v>96.01143889223358</v>
      </c>
    </row>
    <row r="17" spans="1:15" ht="16.5" customHeight="1" thickBot="1" thickTop="1">
      <c r="A17" s="13" t="s">
        <v>52</v>
      </c>
      <c r="B17" s="14"/>
      <c r="C17" s="14"/>
      <c r="D17" s="14">
        <v>10</v>
      </c>
      <c r="E17" s="14">
        <v>1</v>
      </c>
      <c r="F17" s="14">
        <v>90</v>
      </c>
      <c r="G17" s="14"/>
      <c r="H17" s="14"/>
      <c r="I17" s="15"/>
      <c r="J17" s="30">
        <f t="shared" si="0"/>
        <v>101</v>
      </c>
      <c r="K17" s="16">
        <v>86</v>
      </c>
      <c r="L17" s="17">
        <f t="shared" si="1"/>
        <v>117.44186046511629</v>
      </c>
      <c r="M17" s="14">
        <v>864</v>
      </c>
      <c r="N17" s="14">
        <v>887</v>
      </c>
      <c r="O17" s="17">
        <f t="shared" si="2"/>
        <v>97.40698985343855</v>
      </c>
    </row>
    <row r="18" spans="1:15" ht="16.5" customHeight="1" thickBot="1" thickTop="1">
      <c r="A18" s="13" t="s">
        <v>39</v>
      </c>
      <c r="B18" s="14">
        <v>28</v>
      </c>
      <c r="C18" s="14">
        <v>2</v>
      </c>
      <c r="D18" s="14">
        <v>616</v>
      </c>
      <c r="E18" s="14">
        <v>134</v>
      </c>
      <c r="F18" s="14">
        <v>904</v>
      </c>
      <c r="G18" s="14"/>
      <c r="H18" s="14">
        <v>16</v>
      </c>
      <c r="I18" s="15"/>
      <c r="J18" s="30">
        <f t="shared" si="0"/>
        <v>1700</v>
      </c>
      <c r="K18" s="16">
        <v>1720</v>
      </c>
      <c r="L18" s="17">
        <f t="shared" si="1"/>
        <v>98.83720930232558</v>
      </c>
      <c r="M18" s="14">
        <v>15966</v>
      </c>
      <c r="N18" s="14">
        <v>16151</v>
      </c>
      <c r="O18" s="17">
        <f t="shared" si="2"/>
        <v>98.85456008915855</v>
      </c>
    </row>
    <row r="19" spans="1:15" ht="16.5" customHeight="1" thickBot="1" thickTop="1">
      <c r="A19" s="13" t="s">
        <v>121</v>
      </c>
      <c r="B19" s="14">
        <v>16</v>
      </c>
      <c r="C19" s="14">
        <v>1</v>
      </c>
      <c r="D19" s="14"/>
      <c r="E19" s="14"/>
      <c r="F19" s="14"/>
      <c r="G19" s="14"/>
      <c r="H19" s="14">
        <v>5</v>
      </c>
      <c r="I19" s="15"/>
      <c r="J19" s="30">
        <f t="shared" si="0"/>
        <v>22</v>
      </c>
      <c r="K19" s="16">
        <v>32</v>
      </c>
      <c r="L19" s="17">
        <f t="shared" si="1"/>
        <v>68.75</v>
      </c>
      <c r="M19" s="14">
        <v>207</v>
      </c>
      <c r="N19" s="14">
        <v>222</v>
      </c>
      <c r="O19" s="17">
        <f t="shared" si="2"/>
        <v>93.24324324324324</v>
      </c>
    </row>
    <row r="20" spans="1:15" ht="16.5" customHeight="1" thickBot="1" thickTop="1">
      <c r="A20" s="13" t="s">
        <v>20</v>
      </c>
      <c r="B20" s="14">
        <v>3</v>
      </c>
      <c r="C20" s="14"/>
      <c r="D20" s="14">
        <v>1</v>
      </c>
      <c r="E20" s="14"/>
      <c r="F20" s="14"/>
      <c r="G20" s="14"/>
      <c r="H20" s="14">
        <v>8</v>
      </c>
      <c r="I20" s="15">
        <v>32</v>
      </c>
      <c r="J20" s="30">
        <f t="shared" si="0"/>
        <v>44</v>
      </c>
      <c r="K20" s="16">
        <v>41</v>
      </c>
      <c r="L20" s="17">
        <f t="shared" si="1"/>
        <v>107.31707317073172</v>
      </c>
      <c r="M20" s="14">
        <v>291</v>
      </c>
      <c r="N20" s="14">
        <v>319</v>
      </c>
      <c r="O20" s="17">
        <f t="shared" si="2"/>
        <v>91.22257053291536</v>
      </c>
    </row>
    <row r="21" spans="1:15" ht="16.5" customHeight="1" thickBot="1" thickTop="1">
      <c r="A21" s="18" t="s">
        <v>21</v>
      </c>
      <c r="B21" s="19">
        <v>11</v>
      </c>
      <c r="C21" s="19"/>
      <c r="D21" s="19">
        <v>169</v>
      </c>
      <c r="E21" s="19">
        <v>7</v>
      </c>
      <c r="F21" s="19">
        <v>39</v>
      </c>
      <c r="G21" s="19"/>
      <c r="H21" s="19">
        <v>2</v>
      </c>
      <c r="I21" s="20">
        <v>1</v>
      </c>
      <c r="J21" s="30">
        <f t="shared" si="0"/>
        <v>229</v>
      </c>
      <c r="K21" s="16">
        <v>229</v>
      </c>
      <c r="L21" s="17">
        <f t="shared" si="1"/>
        <v>100</v>
      </c>
      <c r="M21" s="14">
        <v>2152</v>
      </c>
      <c r="N21" s="14">
        <v>2158</v>
      </c>
      <c r="O21" s="17">
        <f t="shared" si="2"/>
        <v>99.72196478220575</v>
      </c>
    </row>
    <row r="22" spans="1:15" ht="16.5" customHeight="1" thickBot="1" thickTop="1">
      <c r="A22" s="31" t="s">
        <v>22</v>
      </c>
      <c r="B22" s="30">
        <f>SUM(B8:B21)</f>
        <v>237</v>
      </c>
      <c r="C22" s="30">
        <f aca="true" t="shared" si="3" ref="C22:N22">SUM(C8:C21)</f>
        <v>10</v>
      </c>
      <c r="D22" s="30">
        <f t="shared" si="3"/>
        <v>1525</v>
      </c>
      <c r="E22" s="30">
        <f t="shared" si="3"/>
        <v>363</v>
      </c>
      <c r="F22" s="30">
        <f t="shared" si="3"/>
        <v>1989</v>
      </c>
      <c r="G22" s="30">
        <f t="shared" si="3"/>
        <v>0</v>
      </c>
      <c r="H22" s="30">
        <f t="shared" si="3"/>
        <v>128</v>
      </c>
      <c r="I22" s="30">
        <f t="shared" si="3"/>
        <v>43</v>
      </c>
      <c r="J22" s="30">
        <f t="shared" si="3"/>
        <v>4295</v>
      </c>
      <c r="K22" s="16">
        <f t="shared" si="3"/>
        <v>4285</v>
      </c>
      <c r="L22" s="17">
        <f t="shared" si="1"/>
        <v>100.23337222870478</v>
      </c>
      <c r="M22" s="14">
        <f t="shared" si="3"/>
        <v>39314</v>
      </c>
      <c r="N22" s="14">
        <f t="shared" si="3"/>
        <v>39877</v>
      </c>
      <c r="O22" s="17">
        <f t="shared" si="2"/>
        <v>98.58815858765705</v>
      </c>
    </row>
    <row r="23" spans="1:10" ht="16.5" customHeight="1" thickTop="1">
      <c r="A23" s="21" t="s">
        <v>23</v>
      </c>
      <c r="B23" s="12">
        <v>267</v>
      </c>
      <c r="C23" s="12">
        <v>17</v>
      </c>
      <c r="D23" s="12">
        <v>1522</v>
      </c>
      <c r="E23" s="12">
        <v>339</v>
      </c>
      <c r="F23" s="12">
        <v>1991</v>
      </c>
      <c r="G23" s="12"/>
      <c r="H23" s="12">
        <v>103</v>
      </c>
      <c r="I23" s="12">
        <v>46</v>
      </c>
      <c r="J23" s="12">
        <f>SUM(B23:I23)</f>
        <v>4285</v>
      </c>
    </row>
    <row r="24" spans="1:10" ht="16.5" customHeight="1">
      <c r="A24" s="22" t="s">
        <v>24</v>
      </c>
      <c r="B24" s="23">
        <f>B22/B23*100</f>
        <v>88.76404494382022</v>
      </c>
      <c r="C24" s="23">
        <f aca="true" t="shared" si="4" ref="C24:I24">C22/C23*100</f>
        <v>58.82352941176471</v>
      </c>
      <c r="D24" s="23">
        <f t="shared" si="4"/>
        <v>100.19710906701708</v>
      </c>
      <c r="E24" s="23">
        <f t="shared" si="4"/>
        <v>107.07964601769913</v>
      </c>
      <c r="F24" s="23">
        <f t="shared" si="4"/>
        <v>99.89954796584631</v>
      </c>
      <c r="G24" s="23"/>
      <c r="H24" s="23">
        <f t="shared" si="4"/>
        <v>124.27184466019416</v>
      </c>
      <c r="I24" s="23">
        <f t="shared" si="4"/>
        <v>93.47826086956522</v>
      </c>
      <c r="J24" s="23">
        <f>J22/J23*100</f>
        <v>100.23337222870478</v>
      </c>
    </row>
    <row r="25" spans="1:10" ht="16.5" customHeight="1">
      <c r="A25" s="9" t="s">
        <v>25</v>
      </c>
      <c r="B25" s="24">
        <v>241</v>
      </c>
      <c r="C25" s="24">
        <v>18</v>
      </c>
      <c r="D25" s="24">
        <v>1443</v>
      </c>
      <c r="E25" s="24">
        <v>298</v>
      </c>
      <c r="F25" s="24">
        <v>1757</v>
      </c>
      <c r="G25" s="24">
        <v>1</v>
      </c>
      <c r="H25" s="24">
        <v>100</v>
      </c>
      <c r="I25" s="24">
        <v>28</v>
      </c>
      <c r="J25" s="24">
        <f>SUM(B25:I25)</f>
        <v>3886</v>
      </c>
    </row>
    <row r="26" spans="1:10" ht="16.5" customHeight="1">
      <c r="A26" s="22" t="s">
        <v>26</v>
      </c>
      <c r="B26" s="1">
        <f>B22/B25*100</f>
        <v>98.3402489626556</v>
      </c>
      <c r="C26" s="1">
        <f aca="true" t="shared" si="5" ref="C26:J26">C22/C25*100</f>
        <v>55.55555555555556</v>
      </c>
      <c r="D26" s="1">
        <f t="shared" si="5"/>
        <v>105.68260568260568</v>
      </c>
      <c r="E26" s="1">
        <f t="shared" si="5"/>
        <v>121.81208053691275</v>
      </c>
      <c r="F26" s="1">
        <f t="shared" si="5"/>
        <v>113.20432555492317</v>
      </c>
      <c r="G26" s="1">
        <f t="shared" si="5"/>
        <v>0</v>
      </c>
      <c r="H26" s="1">
        <f t="shared" si="5"/>
        <v>128</v>
      </c>
      <c r="I26" s="1">
        <f t="shared" si="5"/>
        <v>153.57142857142858</v>
      </c>
      <c r="J26" s="1">
        <f t="shared" si="5"/>
        <v>110.52496139989707</v>
      </c>
    </row>
    <row r="27" spans="1:10" ht="16.5" customHeight="1">
      <c r="A27" s="25" t="s">
        <v>27</v>
      </c>
      <c r="B27" s="24">
        <v>2067</v>
      </c>
      <c r="C27" s="24">
        <v>182</v>
      </c>
      <c r="D27" s="24">
        <v>14473</v>
      </c>
      <c r="E27" s="24">
        <v>2765</v>
      </c>
      <c r="F27" s="24">
        <v>18570</v>
      </c>
      <c r="G27" s="24">
        <v>2</v>
      </c>
      <c r="H27" s="24">
        <v>990</v>
      </c>
      <c r="I27" s="24">
        <v>265</v>
      </c>
      <c r="J27" s="24">
        <f>SUM(B27:I27)</f>
        <v>39314</v>
      </c>
    </row>
    <row r="28" spans="1:10" ht="16.5" customHeight="1">
      <c r="A28" s="10" t="s">
        <v>28</v>
      </c>
      <c r="B28" s="2">
        <v>2018</v>
      </c>
      <c r="C28" s="2">
        <v>182</v>
      </c>
      <c r="D28" s="2">
        <v>14641</v>
      </c>
      <c r="E28" s="2">
        <v>2849</v>
      </c>
      <c r="F28" s="2">
        <v>18841</v>
      </c>
      <c r="G28" s="2"/>
      <c r="H28" s="2">
        <v>1000</v>
      </c>
      <c r="I28" s="2">
        <v>346</v>
      </c>
      <c r="J28" s="2">
        <f>SUM(B28:I28)</f>
        <v>39877</v>
      </c>
    </row>
    <row r="29" spans="1:10" ht="16.5" customHeight="1">
      <c r="A29" s="22" t="s">
        <v>29</v>
      </c>
      <c r="B29" s="1">
        <f>B27/B28*100</f>
        <v>102.42814667988107</v>
      </c>
      <c r="C29" s="1">
        <f aca="true" t="shared" si="6" ref="C29:J29">C27/C28*100</f>
        <v>100</v>
      </c>
      <c r="D29" s="1">
        <f t="shared" si="6"/>
        <v>98.85253739498668</v>
      </c>
      <c r="E29" s="1">
        <f t="shared" si="6"/>
        <v>97.05159705159704</v>
      </c>
      <c r="F29" s="1">
        <f t="shared" si="6"/>
        <v>98.56164747094104</v>
      </c>
      <c r="G29" s="1"/>
      <c r="H29" s="1">
        <f t="shared" si="6"/>
        <v>99</v>
      </c>
      <c r="I29" s="1">
        <f t="shared" si="6"/>
        <v>76.58959537572254</v>
      </c>
      <c r="J29" s="1">
        <f t="shared" si="6"/>
        <v>98.58815858765705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141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142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92</v>
      </c>
      <c r="M6" s="32" t="s">
        <v>11</v>
      </c>
      <c r="N6" s="32" t="s">
        <v>12</v>
      </c>
      <c r="O6" s="32" t="s">
        <v>143</v>
      </c>
    </row>
    <row r="7" spans="1:15" ht="15" thickBot="1" thickTop="1">
      <c r="A7" s="28" t="s">
        <v>144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34</v>
      </c>
      <c r="H7" s="11" t="s">
        <v>145</v>
      </c>
      <c r="I7" s="8" t="s">
        <v>36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118</v>
      </c>
      <c r="B8" s="14"/>
      <c r="C8" s="14"/>
      <c r="D8" s="14">
        <v>1</v>
      </c>
      <c r="E8" s="14">
        <v>1</v>
      </c>
      <c r="F8" s="14">
        <v>21</v>
      </c>
      <c r="G8" s="14"/>
      <c r="H8" s="14"/>
      <c r="I8" s="15"/>
      <c r="J8" s="30">
        <f>SUM(B8:I8)</f>
        <v>23</v>
      </c>
      <c r="K8" s="16">
        <v>14</v>
      </c>
      <c r="L8" s="17">
        <f>J8/K8*100</f>
        <v>164.28571428571428</v>
      </c>
      <c r="M8" s="14">
        <v>220</v>
      </c>
      <c r="N8" s="14">
        <v>238</v>
      </c>
      <c r="O8" s="17">
        <f>M8/N8*100</f>
        <v>92.43697478991596</v>
      </c>
    </row>
    <row r="9" spans="1:15" ht="16.5" customHeight="1" thickBot="1" thickTop="1">
      <c r="A9" s="13" t="s">
        <v>14</v>
      </c>
      <c r="B9" s="14"/>
      <c r="C9" s="14"/>
      <c r="D9" s="14">
        <v>139</v>
      </c>
      <c r="E9" s="14"/>
      <c r="F9" s="14">
        <v>65</v>
      </c>
      <c r="G9" s="14"/>
      <c r="H9" s="14"/>
      <c r="I9" s="15"/>
      <c r="J9" s="30">
        <f aca="true" t="shared" si="0" ref="J9:J21">SUM(B9:I9)</f>
        <v>204</v>
      </c>
      <c r="K9" s="16">
        <v>182</v>
      </c>
      <c r="L9" s="17">
        <f aca="true" t="shared" si="1" ref="L9:L22">J9/K9*100</f>
        <v>112.08791208791209</v>
      </c>
      <c r="M9" s="14">
        <v>2209</v>
      </c>
      <c r="N9" s="14">
        <v>2304</v>
      </c>
      <c r="O9" s="17">
        <f aca="true" t="shared" si="2" ref="O9:O22">M9/N9*100</f>
        <v>95.87673611111111</v>
      </c>
    </row>
    <row r="10" spans="1:15" ht="16.5" customHeight="1" thickBot="1" thickTop="1">
      <c r="A10" s="13" t="s">
        <v>15</v>
      </c>
      <c r="B10" s="14">
        <v>28</v>
      </c>
      <c r="C10" s="14"/>
      <c r="D10" s="14"/>
      <c r="E10" s="14">
        <v>1</v>
      </c>
      <c r="F10" s="14"/>
      <c r="G10" s="14"/>
      <c r="H10" s="14">
        <v>30</v>
      </c>
      <c r="I10" s="15"/>
      <c r="J10" s="30">
        <f t="shared" si="0"/>
        <v>59</v>
      </c>
      <c r="K10" s="16">
        <v>52</v>
      </c>
      <c r="L10" s="17">
        <f t="shared" si="1"/>
        <v>113.46153846153845</v>
      </c>
      <c r="M10" s="14">
        <v>565</v>
      </c>
      <c r="N10" s="14">
        <v>538</v>
      </c>
      <c r="O10" s="17">
        <f t="shared" si="2"/>
        <v>105.0185873605948</v>
      </c>
    </row>
    <row r="11" spans="1:15" ht="16.5" customHeight="1" thickBot="1" thickTop="1">
      <c r="A11" s="13" t="s">
        <v>16</v>
      </c>
      <c r="B11" s="14"/>
      <c r="C11" s="14"/>
      <c r="D11" s="14">
        <v>164</v>
      </c>
      <c r="E11" s="14">
        <v>2</v>
      </c>
      <c r="F11" s="14">
        <v>326</v>
      </c>
      <c r="G11" s="14"/>
      <c r="H11" s="14"/>
      <c r="I11" s="15"/>
      <c r="J11" s="30">
        <f t="shared" si="0"/>
        <v>492</v>
      </c>
      <c r="K11" s="16">
        <v>531</v>
      </c>
      <c r="L11" s="17">
        <f t="shared" si="1"/>
        <v>92.65536723163842</v>
      </c>
      <c r="M11" s="14">
        <v>6278</v>
      </c>
      <c r="N11" s="14">
        <v>6188</v>
      </c>
      <c r="O11" s="17">
        <f t="shared" si="2"/>
        <v>101.45442792501615</v>
      </c>
    </row>
    <row r="12" spans="1:15" ht="16.5" customHeight="1" thickBot="1" thickTop="1">
      <c r="A12" s="13" t="s">
        <v>63</v>
      </c>
      <c r="B12" s="14">
        <v>55</v>
      </c>
      <c r="C12" s="14"/>
      <c r="D12" s="14">
        <v>4</v>
      </c>
      <c r="E12" s="14">
        <v>29</v>
      </c>
      <c r="F12" s="14"/>
      <c r="G12" s="14"/>
      <c r="H12" s="14">
        <v>40</v>
      </c>
      <c r="I12" s="15"/>
      <c r="J12" s="30">
        <f t="shared" si="0"/>
        <v>128</v>
      </c>
      <c r="K12" s="16">
        <v>136</v>
      </c>
      <c r="L12" s="17">
        <f t="shared" si="1"/>
        <v>94.11764705882352</v>
      </c>
      <c r="M12" s="14">
        <v>1360</v>
      </c>
      <c r="N12" s="14">
        <v>1298</v>
      </c>
      <c r="O12" s="17">
        <f t="shared" si="2"/>
        <v>104.77657935285055</v>
      </c>
    </row>
    <row r="13" spans="1:15" ht="16.5" customHeight="1" thickBot="1" thickTop="1">
      <c r="A13" s="13" t="s">
        <v>88</v>
      </c>
      <c r="B13" s="14">
        <v>2</v>
      </c>
      <c r="C13" s="14"/>
      <c r="D13" s="14">
        <v>37</v>
      </c>
      <c r="E13" s="14">
        <v>13</v>
      </c>
      <c r="F13" s="14">
        <v>35</v>
      </c>
      <c r="G13" s="14"/>
      <c r="H13" s="14"/>
      <c r="I13" s="15"/>
      <c r="J13" s="30">
        <f t="shared" si="0"/>
        <v>87</v>
      </c>
      <c r="K13" s="16">
        <v>95</v>
      </c>
      <c r="L13" s="17">
        <f t="shared" si="1"/>
        <v>91.57894736842105</v>
      </c>
      <c r="M13" s="14">
        <v>1248</v>
      </c>
      <c r="N13" s="14">
        <v>1197</v>
      </c>
      <c r="O13" s="17">
        <f t="shared" si="2"/>
        <v>104.26065162907267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47</v>
      </c>
      <c r="E14" s="14">
        <v>7</v>
      </c>
      <c r="F14" s="14">
        <v>52</v>
      </c>
      <c r="G14" s="14"/>
      <c r="H14" s="14"/>
      <c r="I14" s="15">
        <v>12</v>
      </c>
      <c r="J14" s="30">
        <f t="shared" si="0"/>
        <v>119</v>
      </c>
      <c r="K14" s="16">
        <v>178</v>
      </c>
      <c r="L14" s="17">
        <f t="shared" si="1"/>
        <v>66.85393258426966</v>
      </c>
      <c r="M14" s="14">
        <v>1668</v>
      </c>
      <c r="N14" s="14">
        <v>1946</v>
      </c>
      <c r="O14" s="17">
        <f t="shared" si="2"/>
        <v>85.71428571428571</v>
      </c>
    </row>
    <row r="15" spans="1:15" ht="16.5" customHeight="1" thickBot="1" thickTop="1">
      <c r="A15" s="13" t="s">
        <v>18</v>
      </c>
      <c r="B15" s="14">
        <v>30</v>
      </c>
      <c r="C15" s="14">
        <v>5</v>
      </c>
      <c r="D15" s="14"/>
      <c r="E15" s="14">
        <v>39</v>
      </c>
      <c r="F15" s="14"/>
      <c r="G15" s="14"/>
      <c r="H15" s="14">
        <v>14</v>
      </c>
      <c r="I15" s="15"/>
      <c r="J15" s="30">
        <f t="shared" si="0"/>
        <v>88</v>
      </c>
      <c r="K15" s="16">
        <v>102</v>
      </c>
      <c r="L15" s="17">
        <f t="shared" si="1"/>
        <v>86.27450980392157</v>
      </c>
      <c r="M15" s="14">
        <v>1107</v>
      </c>
      <c r="N15" s="14">
        <v>1077</v>
      </c>
      <c r="O15" s="17">
        <f t="shared" si="2"/>
        <v>102.78551532033427</v>
      </c>
    </row>
    <row r="16" spans="1:15" ht="16.5" customHeight="1" thickBot="1" thickTop="1">
      <c r="A16" s="13" t="s">
        <v>19</v>
      </c>
      <c r="B16" s="14">
        <v>3</v>
      </c>
      <c r="C16" s="14">
        <v>1</v>
      </c>
      <c r="D16" s="14">
        <v>198</v>
      </c>
      <c r="E16" s="14">
        <v>61</v>
      </c>
      <c r="F16" s="14">
        <v>231</v>
      </c>
      <c r="G16" s="14"/>
      <c r="H16" s="14">
        <v>7</v>
      </c>
      <c r="I16" s="15"/>
      <c r="J16" s="30">
        <f t="shared" si="0"/>
        <v>501</v>
      </c>
      <c r="K16" s="16">
        <v>645</v>
      </c>
      <c r="L16" s="17">
        <f t="shared" si="1"/>
        <v>77.67441860465117</v>
      </c>
      <c r="M16" s="14">
        <v>6880</v>
      </c>
      <c r="N16" s="14">
        <v>7289</v>
      </c>
      <c r="O16" s="17">
        <f t="shared" si="2"/>
        <v>94.38880504870353</v>
      </c>
    </row>
    <row r="17" spans="1:15" ht="16.5" customHeight="1" thickBot="1" thickTop="1">
      <c r="A17" s="13" t="s">
        <v>52</v>
      </c>
      <c r="B17" s="14"/>
      <c r="C17" s="14"/>
      <c r="D17" s="14">
        <v>2</v>
      </c>
      <c r="E17" s="14"/>
      <c r="F17" s="14">
        <v>58</v>
      </c>
      <c r="G17" s="14"/>
      <c r="H17" s="14">
        <v>1</v>
      </c>
      <c r="I17" s="15"/>
      <c r="J17" s="30">
        <f t="shared" si="0"/>
        <v>61</v>
      </c>
      <c r="K17" s="16">
        <v>74</v>
      </c>
      <c r="L17" s="17">
        <f t="shared" si="1"/>
        <v>82.43243243243244</v>
      </c>
      <c r="M17" s="14">
        <v>925</v>
      </c>
      <c r="N17" s="14">
        <v>961</v>
      </c>
      <c r="O17" s="17">
        <f t="shared" si="2"/>
        <v>96.25390218522372</v>
      </c>
    </row>
    <row r="18" spans="1:15" ht="16.5" customHeight="1" thickBot="1" thickTop="1">
      <c r="A18" s="13" t="s">
        <v>77</v>
      </c>
      <c r="B18" s="14">
        <v>31</v>
      </c>
      <c r="C18" s="14">
        <v>5</v>
      </c>
      <c r="D18" s="14">
        <v>544</v>
      </c>
      <c r="E18" s="14">
        <v>122</v>
      </c>
      <c r="F18" s="14">
        <v>685</v>
      </c>
      <c r="G18" s="14"/>
      <c r="H18" s="14">
        <v>26</v>
      </c>
      <c r="I18" s="15"/>
      <c r="J18" s="30">
        <f t="shared" si="0"/>
        <v>1413</v>
      </c>
      <c r="K18" s="16">
        <v>1524</v>
      </c>
      <c r="L18" s="17">
        <f t="shared" si="1"/>
        <v>92.71653543307087</v>
      </c>
      <c r="M18" s="14">
        <v>17379</v>
      </c>
      <c r="N18" s="14">
        <v>17675</v>
      </c>
      <c r="O18" s="17">
        <f t="shared" si="2"/>
        <v>98.32531824611033</v>
      </c>
    </row>
    <row r="19" spans="1:15" ht="16.5" customHeight="1" thickBot="1" thickTop="1">
      <c r="A19" s="13" t="s">
        <v>146</v>
      </c>
      <c r="B19" s="14">
        <v>14</v>
      </c>
      <c r="C19" s="14">
        <v>1</v>
      </c>
      <c r="D19" s="14"/>
      <c r="E19" s="14">
        <v>1</v>
      </c>
      <c r="F19" s="14"/>
      <c r="G19" s="14"/>
      <c r="H19" s="14">
        <v>4</v>
      </c>
      <c r="I19" s="15"/>
      <c r="J19" s="30">
        <f t="shared" si="0"/>
        <v>20</v>
      </c>
      <c r="K19" s="16">
        <v>39</v>
      </c>
      <c r="L19" s="17">
        <f t="shared" si="1"/>
        <v>51.28205128205128</v>
      </c>
      <c r="M19" s="14">
        <v>227</v>
      </c>
      <c r="N19" s="14">
        <v>261</v>
      </c>
      <c r="O19" s="17">
        <f t="shared" si="2"/>
        <v>86.97318007662835</v>
      </c>
    </row>
    <row r="20" spans="1:15" ht="16.5" customHeight="1" thickBot="1" thickTop="1">
      <c r="A20" s="13" t="s">
        <v>20</v>
      </c>
      <c r="B20" s="14">
        <v>1</v>
      </c>
      <c r="C20" s="14"/>
      <c r="D20" s="14">
        <v>1</v>
      </c>
      <c r="E20" s="14"/>
      <c r="F20" s="14"/>
      <c r="G20" s="14"/>
      <c r="H20" s="14">
        <v>3</v>
      </c>
      <c r="I20" s="15">
        <v>48</v>
      </c>
      <c r="J20" s="30">
        <f t="shared" si="0"/>
        <v>53</v>
      </c>
      <c r="K20" s="16">
        <v>63</v>
      </c>
      <c r="L20" s="17">
        <f t="shared" si="1"/>
        <v>84.12698412698413</v>
      </c>
      <c r="M20" s="14">
        <v>344</v>
      </c>
      <c r="N20" s="14">
        <v>382</v>
      </c>
      <c r="O20" s="17">
        <f t="shared" si="2"/>
        <v>90.0523560209424</v>
      </c>
    </row>
    <row r="21" spans="1:15" ht="16.5" customHeight="1" thickBot="1" thickTop="1">
      <c r="A21" s="18" t="s">
        <v>21</v>
      </c>
      <c r="B21" s="19">
        <v>12</v>
      </c>
      <c r="C21" s="19"/>
      <c r="D21" s="19">
        <v>138</v>
      </c>
      <c r="E21" s="19">
        <v>2</v>
      </c>
      <c r="F21" s="19">
        <v>39</v>
      </c>
      <c r="G21" s="19"/>
      <c r="H21" s="19">
        <v>1</v>
      </c>
      <c r="I21" s="20"/>
      <c r="J21" s="30">
        <f t="shared" si="0"/>
        <v>192</v>
      </c>
      <c r="K21" s="16">
        <v>192</v>
      </c>
      <c r="L21" s="17">
        <f t="shared" si="1"/>
        <v>100</v>
      </c>
      <c r="M21" s="14">
        <v>2344</v>
      </c>
      <c r="N21" s="14">
        <v>2350</v>
      </c>
      <c r="O21" s="17">
        <f t="shared" si="2"/>
        <v>99.74468085106383</v>
      </c>
    </row>
    <row r="22" spans="1:15" ht="16.5" customHeight="1" thickBot="1" thickTop="1">
      <c r="A22" s="31" t="s">
        <v>22</v>
      </c>
      <c r="B22" s="30">
        <f>SUM(B8:B21)</f>
        <v>177</v>
      </c>
      <c r="C22" s="30">
        <f aca="true" t="shared" si="3" ref="C22:N22">SUM(C8:C21)</f>
        <v>12</v>
      </c>
      <c r="D22" s="30">
        <f t="shared" si="3"/>
        <v>1275</v>
      </c>
      <c r="E22" s="30">
        <f t="shared" si="3"/>
        <v>278</v>
      </c>
      <c r="F22" s="30">
        <f t="shared" si="3"/>
        <v>1512</v>
      </c>
      <c r="G22" s="30">
        <f t="shared" si="3"/>
        <v>0</v>
      </c>
      <c r="H22" s="30">
        <f t="shared" si="3"/>
        <v>126</v>
      </c>
      <c r="I22" s="30">
        <f t="shared" si="3"/>
        <v>60</v>
      </c>
      <c r="J22" s="30">
        <f t="shared" si="3"/>
        <v>3440</v>
      </c>
      <c r="K22" s="16">
        <f t="shared" si="3"/>
        <v>3827</v>
      </c>
      <c r="L22" s="17">
        <f t="shared" si="1"/>
        <v>89.8876404494382</v>
      </c>
      <c r="M22" s="14">
        <f t="shared" si="3"/>
        <v>42754</v>
      </c>
      <c r="N22" s="14">
        <f t="shared" si="3"/>
        <v>43704</v>
      </c>
      <c r="O22" s="17">
        <f t="shared" si="2"/>
        <v>97.82628592348527</v>
      </c>
    </row>
    <row r="23" spans="1:10" ht="16.5" customHeight="1" thickTop="1">
      <c r="A23" s="21" t="s">
        <v>23</v>
      </c>
      <c r="B23" s="12">
        <v>235</v>
      </c>
      <c r="C23" s="12">
        <v>20</v>
      </c>
      <c r="D23" s="12">
        <v>1333</v>
      </c>
      <c r="E23" s="12">
        <v>273</v>
      </c>
      <c r="F23" s="12">
        <v>1776</v>
      </c>
      <c r="G23" s="12"/>
      <c r="H23" s="12">
        <v>109</v>
      </c>
      <c r="I23" s="12">
        <v>81</v>
      </c>
      <c r="J23" s="12">
        <f>SUM(B23:I23)</f>
        <v>3827</v>
      </c>
    </row>
    <row r="24" spans="1:10" ht="16.5" customHeight="1">
      <c r="A24" s="22" t="s">
        <v>24</v>
      </c>
      <c r="B24" s="23">
        <f>B22/B23*100</f>
        <v>75.31914893617021</v>
      </c>
      <c r="C24" s="23">
        <f aca="true" t="shared" si="4" ref="C24:I24">C22/C23*100</f>
        <v>60</v>
      </c>
      <c r="D24" s="23">
        <f t="shared" si="4"/>
        <v>95.64891222805701</v>
      </c>
      <c r="E24" s="23">
        <f t="shared" si="4"/>
        <v>101.83150183150182</v>
      </c>
      <c r="F24" s="23">
        <f t="shared" si="4"/>
        <v>85.13513513513513</v>
      </c>
      <c r="G24" s="23"/>
      <c r="H24" s="23">
        <f t="shared" si="4"/>
        <v>115.59633027522935</v>
      </c>
      <c r="I24" s="23">
        <f t="shared" si="4"/>
        <v>74.07407407407408</v>
      </c>
      <c r="J24" s="23">
        <f>J22/J23*100</f>
        <v>89.8876404494382</v>
      </c>
    </row>
    <row r="25" spans="1:10" ht="16.5" customHeight="1">
      <c r="A25" s="9" t="s">
        <v>25</v>
      </c>
      <c r="B25" s="24">
        <v>237</v>
      </c>
      <c r="C25" s="24">
        <v>10</v>
      </c>
      <c r="D25" s="24">
        <v>1525</v>
      </c>
      <c r="E25" s="24">
        <v>363</v>
      </c>
      <c r="F25" s="24">
        <v>1989</v>
      </c>
      <c r="G25" s="24"/>
      <c r="H25" s="24">
        <v>128</v>
      </c>
      <c r="I25" s="24">
        <v>43</v>
      </c>
      <c r="J25" s="24">
        <f>SUM(B25:I25)</f>
        <v>4295</v>
      </c>
    </row>
    <row r="26" spans="1:10" ht="16.5" customHeight="1">
      <c r="A26" s="22" t="s">
        <v>26</v>
      </c>
      <c r="B26" s="1">
        <f>B22/B25*100</f>
        <v>74.68354430379746</v>
      </c>
      <c r="C26" s="1">
        <f aca="true" t="shared" si="5" ref="C26:J26">C22/C25*100</f>
        <v>120</v>
      </c>
      <c r="D26" s="1">
        <f t="shared" si="5"/>
        <v>83.60655737704919</v>
      </c>
      <c r="E26" s="1">
        <f t="shared" si="5"/>
        <v>76.5840220385675</v>
      </c>
      <c r="F26" s="1">
        <f t="shared" si="5"/>
        <v>76.01809954751131</v>
      </c>
      <c r="G26" s="1"/>
      <c r="H26" s="1">
        <f t="shared" si="5"/>
        <v>98.4375</v>
      </c>
      <c r="I26" s="1">
        <f t="shared" si="5"/>
        <v>139.53488372093022</v>
      </c>
      <c r="J26" s="1">
        <f t="shared" si="5"/>
        <v>80.09313154831199</v>
      </c>
    </row>
    <row r="27" spans="1:10" ht="16.5" customHeight="1">
      <c r="A27" s="25" t="s">
        <v>27</v>
      </c>
      <c r="B27" s="24">
        <v>2244</v>
      </c>
      <c r="C27" s="24">
        <v>194</v>
      </c>
      <c r="D27" s="24">
        <v>15748</v>
      </c>
      <c r="E27" s="24">
        <v>3043</v>
      </c>
      <c r="F27" s="24">
        <v>20082</v>
      </c>
      <c r="G27" s="24">
        <v>2</v>
      </c>
      <c r="H27" s="24">
        <v>1116</v>
      </c>
      <c r="I27" s="24">
        <v>325</v>
      </c>
      <c r="J27" s="24">
        <f>SUM(B27:I27)</f>
        <v>42754</v>
      </c>
    </row>
    <row r="28" spans="1:10" ht="16.5" customHeight="1">
      <c r="A28" s="10" t="s">
        <v>28</v>
      </c>
      <c r="B28" s="2">
        <v>2253</v>
      </c>
      <c r="C28" s="2">
        <v>202</v>
      </c>
      <c r="D28" s="2">
        <v>15974</v>
      </c>
      <c r="E28" s="2">
        <v>3122</v>
      </c>
      <c r="F28" s="2">
        <v>20617</v>
      </c>
      <c r="G28" s="2"/>
      <c r="H28" s="2">
        <v>1109</v>
      </c>
      <c r="I28" s="2">
        <v>427</v>
      </c>
      <c r="J28" s="2">
        <f>SUM(B28:I28)</f>
        <v>43704</v>
      </c>
    </row>
    <row r="29" spans="1:10" ht="16.5" customHeight="1">
      <c r="A29" s="22" t="s">
        <v>29</v>
      </c>
      <c r="B29" s="1">
        <f>B27/B28*100</f>
        <v>99.6005326231691</v>
      </c>
      <c r="C29" s="1">
        <f aca="true" t="shared" si="6" ref="C29:J29">C27/C28*100</f>
        <v>96.03960396039604</v>
      </c>
      <c r="D29" s="1">
        <f t="shared" si="6"/>
        <v>98.58520095154626</v>
      </c>
      <c r="E29" s="1">
        <f t="shared" si="6"/>
        <v>97.46957078795644</v>
      </c>
      <c r="F29" s="1">
        <f t="shared" si="6"/>
        <v>97.40505408158316</v>
      </c>
      <c r="G29" s="1"/>
      <c r="H29" s="1">
        <f t="shared" si="6"/>
        <v>100.6311992786294</v>
      </c>
      <c r="I29" s="1">
        <f t="shared" si="6"/>
        <v>76.11241217798595</v>
      </c>
      <c r="J29" s="1">
        <f t="shared" si="6"/>
        <v>97.82628592348527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147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148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149</v>
      </c>
      <c r="M6" s="32" t="s">
        <v>11</v>
      </c>
      <c r="N6" s="32" t="s">
        <v>12</v>
      </c>
      <c r="O6" s="32" t="s">
        <v>150</v>
      </c>
    </row>
    <row r="7" spans="1:15" ht="15" thickBot="1" thickTop="1">
      <c r="A7" s="28" t="s">
        <v>151</v>
      </c>
      <c r="B7" s="7" t="s">
        <v>152</v>
      </c>
      <c r="C7" s="11" t="s">
        <v>0</v>
      </c>
      <c r="D7" s="11" t="s">
        <v>1</v>
      </c>
      <c r="E7" s="11" t="s">
        <v>3</v>
      </c>
      <c r="F7" s="11" t="s">
        <v>153</v>
      </c>
      <c r="G7" s="11" t="s">
        <v>154</v>
      </c>
      <c r="H7" s="11" t="s">
        <v>155</v>
      </c>
      <c r="I7" s="8" t="s">
        <v>156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12</v>
      </c>
      <c r="G8" s="14"/>
      <c r="H8" s="14"/>
      <c r="I8" s="15"/>
      <c r="J8" s="30">
        <f>SUM(B8:I8)</f>
        <v>12</v>
      </c>
      <c r="K8" s="16">
        <v>23</v>
      </c>
      <c r="L8" s="17">
        <f>J8/K8*100</f>
        <v>52.17391304347826</v>
      </c>
      <c r="M8" s="14">
        <v>232</v>
      </c>
      <c r="N8" s="14">
        <v>261</v>
      </c>
      <c r="O8" s="17">
        <f>M8/N8*100</f>
        <v>88.88888888888889</v>
      </c>
    </row>
    <row r="9" spans="1:15" ht="16.5" customHeight="1" thickBot="1" thickTop="1">
      <c r="A9" s="13" t="s">
        <v>14</v>
      </c>
      <c r="B9" s="14"/>
      <c r="C9" s="14"/>
      <c r="D9" s="14">
        <v>123</v>
      </c>
      <c r="E9" s="14"/>
      <c r="F9" s="14">
        <v>72</v>
      </c>
      <c r="G9" s="14"/>
      <c r="H9" s="14"/>
      <c r="I9" s="15"/>
      <c r="J9" s="30">
        <f aca="true" t="shared" si="0" ref="J9:J21">SUM(B9:I9)</f>
        <v>195</v>
      </c>
      <c r="K9" s="16">
        <v>215</v>
      </c>
      <c r="L9" s="17">
        <f aca="true" t="shared" si="1" ref="L9:L22">J9/K9*100</f>
        <v>90.69767441860465</v>
      </c>
      <c r="M9" s="14">
        <v>2404</v>
      </c>
      <c r="N9" s="14">
        <v>2519</v>
      </c>
      <c r="O9" s="17">
        <f aca="true" t="shared" si="2" ref="O9:O22">M9/N9*100</f>
        <v>95.43469630805875</v>
      </c>
    </row>
    <row r="10" spans="1:15" ht="16.5" customHeight="1" thickBot="1" thickTop="1">
      <c r="A10" s="13" t="s">
        <v>15</v>
      </c>
      <c r="B10" s="14">
        <v>33</v>
      </c>
      <c r="C10" s="14">
        <v>1</v>
      </c>
      <c r="D10" s="14"/>
      <c r="E10" s="14">
        <v>2</v>
      </c>
      <c r="F10" s="14"/>
      <c r="G10" s="14"/>
      <c r="H10" s="14">
        <v>11</v>
      </c>
      <c r="I10" s="15"/>
      <c r="J10" s="30">
        <f t="shared" si="0"/>
        <v>47</v>
      </c>
      <c r="K10" s="16">
        <v>48</v>
      </c>
      <c r="L10" s="17">
        <f t="shared" si="1"/>
        <v>97.91666666666666</v>
      </c>
      <c r="M10" s="14">
        <v>612</v>
      </c>
      <c r="N10" s="14">
        <v>586</v>
      </c>
      <c r="O10" s="17">
        <f t="shared" si="2"/>
        <v>104.43686006825939</v>
      </c>
    </row>
    <row r="11" spans="1:15" ht="16.5" customHeight="1" thickBot="1" thickTop="1">
      <c r="A11" s="13" t="s">
        <v>16</v>
      </c>
      <c r="B11" s="14"/>
      <c r="C11" s="14"/>
      <c r="D11" s="14">
        <v>146</v>
      </c>
      <c r="E11" s="14">
        <v>3</v>
      </c>
      <c r="F11" s="14">
        <v>310</v>
      </c>
      <c r="G11" s="14"/>
      <c r="H11" s="14">
        <v>1</v>
      </c>
      <c r="I11" s="15"/>
      <c r="J11" s="30">
        <f t="shared" si="0"/>
        <v>460</v>
      </c>
      <c r="K11" s="16">
        <v>518</v>
      </c>
      <c r="L11" s="17">
        <f t="shared" si="1"/>
        <v>88.8030888030888</v>
      </c>
      <c r="M11" s="14">
        <v>6738</v>
      </c>
      <c r="N11" s="14">
        <v>6706</v>
      </c>
      <c r="O11" s="17">
        <f t="shared" si="2"/>
        <v>100.47718461079631</v>
      </c>
    </row>
    <row r="12" spans="1:15" ht="16.5" customHeight="1" thickBot="1" thickTop="1">
      <c r="A12" s="13" t="s">
        <v>157</v>
      </c>
      <c r="B12" s="14">
        <v>55</v>
      </c>
      <c r="C12" s="14">
        <v>1</v>
      </c>
      <c r="D12" s="14">
        <v>3</v>
      </c>
      <c r="E12" s="14">
        <v>35</v>
      </c>
      <c r="F12" s="14"/>
      <c r="G12" s="14"/>
      <c r="H12" s="14">
        <v>20</v>
      </c>
      <c r="I12" s="15"/>
      <c r="J12" s="30">
        <f t="shared" si="0"/>
        <v>114</v>
      </c>
      <c r="K12" s="16">
        <v>114</v>
      </c>
      <c r="L12" s="17">
        <f t="shared" si="1"/>
        <v>100</v>
      </c>
      <c r="M12" s="14">
        <v>1474</v>
      </c>
      <c r="N12" s="14">
        <v>1412</v>
      </c>
      <c r="O12" s="17">
        <f t="shared" si="2"/>
        <v>104.39093484419264</v>
      </c>
    </row>
    <row r="13" spans="1:15" ht="16.5" customHeight="1" thickBot="1" thickTop="1">
      <c r="A13" s="13" t="s">
        <v>158</v>
      </c>
      <c r="B13" s="14"/>
      <c r="C13" s="14"/>
      <c r="D13" s="14">
        <v>48</v>
      </c>
      <c r="E13" s="14">
        <v>15</v>
      </c>
      <c r="F13" s="14">
        <v>33</v>
      </c>
      <c r="G13" s="14"/>
      <c r="H13" s="14"/>
      <c r="I13" s="15"/>
      <c r="J13" s="30">
        <f t="shared" si="0"/>
        <v>96</v>
      </c>
      <c r="K13" s="16">
        <v>102</v>
      </c>
      <c r="L13" s="17">
        <f t="shared" si="1"/>
        <v>94.11764705882352</v>
      </c>
      <c r="M13" s="14">
        <v>1344</v>
      </c>
      <c r="N13" s="14">
        <v>1299</v>
      </c>
      <c r="O13" s="17">
        <f t="shared" si="2"/>
        <v>103.46420323325636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67</v>
      </c>
      <c r="E14" s="14">
        <v>4</v>
      </c>
      <c r="F14" s="14">
        <v>43</v>
      </c>
      <c r="G14" s="14"/>
      <c r="H14" s="14"/>
      <c r="I14" s="15">
        <v>7</v>
      </c>
      <c r="J14" s="30">
        <f t="shared" si="0"/>
        <v>122</v>
      </c>
      <c r="K14" s="16">
        <v>171</v>
      </c>
      <c r="L14" s="17">
        <f t="shared" si="1"/>
        <v>71.34502923976608</v>
      </c>
      <c r="M14" s="14">
        <v>1790</v>
      </c>
      <c r="N14" s="14">
        <v>2117</v>
      </c>
      <c r="O14" s="17">
        <f t="shared" si="2"/>
        <v>84.55361360415682</v>
      </c>
    </row>
    <row r="15" spans="1:15" ht="16.5" customHeight="1" thickBot="1" thickTop="1">
      <c r="A15" s="13" t="s">
        <v>18</v>
      </c>
      <c r="B15" s="14">
        <v>35</v>
      </c>
      <c r="C15" s="14">
        <v>8</v>
      </c>
      <c r="D15" s="14"/>
      <c r="E15" s="14">
        <v>31</v>
      </c>
      <c r="F15" s="14"/>
      <c r="G15" s="14"/>
      <c r="H15" s="14">
        <v>7</v>
      </c>
      <c r="I15" s="15"/>
      <c r="J15" s="30">
        <f t="shared" si="0"/>
        <v>81</v>
      </c>
      <c r="K15" s="16">
        <v>119</v>
      </c>
      <c r="L15" s="17">
        <f t="shared" si="1"/>
        <v>68.0672268907563</v>
      </c>
      <c r="M15" s="14">
        <v>1188</v>
      </c>
      <c r="N15" s="14">
        <v>1196</v>
      </c>
      <c r="O15" s="17">
        <f t="shared" si="2"/>
        <v>99.33110367892976</v>
      </c>
    </row>
    <row r="16" spans="1:15" ht="16.5" customHeight="1" thickBot="1" thickTop="1">
      <c r="A16" s="13" t="s">
        <v>19</v>
      </c>
      <c r="B16" s="14">
        <v>12</v>
      </c>
      <c r="C16" s="14">
        <v>1</v>
      </c>
      <c r="D16" s="14">
        <v>185</v>
      </c>
      <c r="E16" s="14">
        <v>61</v>
      </c>
      <c r="F16" s="14">
        <v>242</v>
      </c>
      <c r="G16" s="14"/>
      <c r="H16" s="14">
        <v>5</v>
      </c>
      <c r="I16" s="15"/>
      <c r="J16" s="30">
        <f t="shared" si="0"/>
        <v>506</v>
      </c>
      <c r="K16" s="16">
        <v>614</v>
      </c>
      <c r="L16" s="17">
        <f t="shared" si="1"/>
        <v>82.41042345276874</v>
      </c>
      <c r="M16" s="14">
        <v>7386</v>
      </c>
      <c r="N16" s="14">
        <v>7903</v>
      </c>
      <c r="O16" s="17">
        <f t="shared" si="2"/>
        <v>93.45818043780842</v>
      </c>
    </row>
    <row r="17" spans="1:15" ht="16.5" customHeight="1" thickBot="1" thickTop="1">
      <c r="A17" s="13" t="s">
        <v>159</v>
      </c>
      <c r="B17" s="14">
        <v>1</v>
      </c>
      <c r="C17" s="14"/>
      <c r="D17" s="14">
        <v>7</v>
      </c>
      <c r="E17" s="14">
        <v>1</v>
      </c>
      <c r="F17" s="14">
        <v>67</v>
      </c>
      <c r="G17" s="14"/>
      <c r="H17" s="14"/>
      <c r="I17" s="15"/>
      <c r="J17" s="30">
        <f t="shared" si="0"/>
        <v>76</v>
      </c>
      <c r="K17" s="16">
        <v>66</v>
      </c>
      <c r="L17" s="17">
        <f t="shared" si="1"/>
        <v>115.15151515151516</v>
      </c>
      <c r="M17" s="14">
        <v>1001</v>
      </c>
      <c r="N17" s="14">
        <v>1027</v>
      </c>
      <c r="O17" s="17">
        <f t="shared" si="2"/>
        <v>97.46835443037975</v>
      </c>
    </row>
    <row r="18" spans="1:15" ht="16.5" customHeight="1" thickBot="1" thickTop="1">
      <c r="A18" s="13" t="s">
        <v>160</v>
      </c>
      <c r="B18" s="14">
        <v>36</v>
      </c>
      <c r="C18" s="14">
        <v>3</v>
      </c>
      <c r="D18" s="14">
        <v>496</v>
      </c>
      <c r="E18" s="14">
        <v>141</v>
      </c>
      <c r="F18" s="14">
        <v>678</v>
      </c>
      <c r="G18" s="14"/>
      <c r="H18" s="14">
        <v>22</v>
      </c>
      <c r="I18" s="15"/>
      <c r="J18" s="30">
        <f t="shared" si="0"/>
        <v>1376</v>
      </c>
      <c r="K18" s="16">
        <v>1377</v>
      </c>
      <c r="L18" s="17">
        <f t="shared" si="1"/>
        <v>99.9273783587509</v>
      </c>
      <c r="M18" s="14">
        <v>18755</v>
      </c>
      <c r="N18" s="14">
        <v>19052</v>
      </c>
      <c r="O18" s="17">
        <f t="shared" si="2"/>
        <v>98.44110854503464</v>
      </c>
    </row>
    <row r="19" spans="1:15" ht="16.5" customHeight="1" thickBot="1" thickTop="1">
      <c r="A19" s="13" t="s">
        <v>53</v>
      </c>
      <c r="B19" s="14">
        <v>10</v>
      </c>
      <c r="C19" s="14"/>
      <c r="D19" s="14"/>
      <c r="E19" s="14"/>
      <c r="F19" s="14"/>
      <c r="G19" s="14"/>
      <c r="H19" s="14">
        <v>6</v>
      </c>
      <c r="I19" s="15"/>
      <c r="J19" s="30">
        <f t="shared" si="0"/>
        <v>16</v>
      </c>
      <c r="K19" s="16">
        <v>21</v>
      </c>
      <c r="L19" s="17">
        <f t="shared" si="1"/>
        <v>76.19047619047619</v>
      </c>
      <c r="M19" s="14">
        <v>243</v>
      </c>
      <c r="N19" s="14">
        <v>282</v>
      </c>
      <c r="O19" s="17">
        <f t="shared" si="2"/>
        <v>86.17021276595744</v>
      </c>
    </row>
    <row r="20" spans="1:15" ht="16.5" customHeight="1" thickBot="1" thickTop="1">
      <c r="A20" s="13" t="s">
        <v>20</v>
      </c>
      <c r="B20" s="14"/>
      <c r="C20" s="14"/>
      <c r="D20" s="14"/>
      <c r="E20" s="14"/>
      <c r="F20" s="14"/>
      <c r="G20" s="14"/>
      <c r="H20" s="14">
        <v>2</v>
      </c>
      <c r="I20" s="15">
        <v>46</v>
      </c>
      <c r="J20" s="30">
        <f t="shared" si="0"/>
        <v>48</v>
      </c>
      <c r="K20" s="16">
        <v>48</v>
      </c>
      <c r="L20" s="17">
        <f t="shared" si="1"/>
        <v>100</v>
      </c>
      <c r="M20" s="14">
        <v>392</v>
      </c>
      <c r="N20" s="14">
        <v>430</v>
      </c>
      <c r="O20" s="17">
        <f t="shared" si="2"/>
        <v>91.16279069767442</v>
      </c>
    </row>
    <row r="21" spans="1:15" ht="16.5" customHeight="1" thickBot="1" thickTop="1">
      <c r="A21" s="18" t="s">
        <v>21</v>
      </c>
      <c r="B21" s="19">
        <v>16</v>
      </c>
      <c r="C21" s="19">
        <v>1</v>
      </c>
      <c r="D21" s="19">
        <v>110</v>
      </c>
      <c r="E21" s="19">
        <v>4</v>
      </c>
      <c r="F21" s="19">
        <v>32</v>
      </c>
      <c r="G21" s="19"/>
      <c r="H21" s="19">
        <v>3</v>
      </c>
      <c r="I21" s="20">
        <v>1</v>
      </c>
      <c r="J21" s="30">
        <f t="shared" si="0"/>
        <v>167</v>
      </c>
      <c r="K21" s="16">
        <v>226</v>
      </c>
      <c r="L21" s="17">
        <f t="shared" si="1"/>
        <v>73.89380530973452</v>
      </c>
      <c r="M21" s="14">
        <v>2511</v>
      </c>
      <c r="N21" s="14">
        <v>2576</v>
      </c>
      <c r="O21" s="17">
        <f t="shared" si="2"/>
        <v>97.47670807453416</v>
      </c>
    </row>
    <row r="22" spans="1:15" ht="16.5" customHeight="1" thickBot="1" thickTop="1">
      <c r="A22" s="31" t="s">
        <v>22</v>
      </c>
      <c r="B22" s="30">
        <f>SUM(B8:B21)</f>
        <v>199</v>
      </c>
      <c r="C22" s="30">
        <f aca="true" t="shared" si="3" ref="C22:N22">SUM(C8:C21)</f>
        <v>15</v>
      </c>
      <c r="D22" s="30">
        <f t="shared" si="3"/>
        <v>1185</v>
      </c>
      <c r="E22" s="30">
        <f t="shared" si="3"/>
        <v>297</v>
      </c>
      <c r="F22" s="30">
        <f t="shared" si="3"/>
        <v>1489</v>
      </c>
      <c r="G22" s="30">
        <f t="shared" si="3"/>
        <v>0</v>
      </c>
      <c r="H22" s="30">
        <f t="shared" si="3"/>
        <v>77</v>
      </c>
      <c r="I22" s="30">
        <f t="shared" si="3"/>
        <v>54</v>
      </c>
      <c r="J22" s="30">
        <f t="shared" si="3"/>
        <v>3316</v>
      </c>
      <c r="K22" s="16">
        <f t="shared" si="3"/>
        <v>3662</v>
      </c>
      <c r="L22" s="17">
        <f t="shared" si="1"/>
        <v>90.55161114145275</v>
      </c>
      <c r="M22" s="14">
        <f t="shared" si="3"/>
        <v>46070</v>
      </c>
      <c r="N22" s="14">
        <f t="shared" si="3"/>
        <v>47366</v>
      </c>
      <c r="O22" s="17">
        <f t="shared" si="2"/>
        <v>97.26386015285226</v>
      </c>
    </row>
    <row r="23" spans="1:10" ht="16.5" customHeight="1" thickTop="1">
      <c r="A23" s="21" t="s">
        <v>23</v>
      </c>
      <c r="B23" s="12">
        <v>230</v>
      </c>
      <c r="C23" s="12">
        <v>14</v>
      </c>
      <c r="D23" s="12">
        <v>1327</v>
      </c>
      <c r="E23" s="12">
        <v>310</v>
      </c>
      <c r="F23" s="12">
        <v>1624</v>
      </c>
      <c r="G23" s="12"/>
      <c r="H23" s="12">
        <v>100</v>
      </c>
      <c r="I23" s="12">
        <v>57</v>
      </c>
      <c r="J23" s="12">
        <f>SUM(B23:I23)</f>
        <v>3662</v>
      </c>
    </row>
    <row r="24" spans="1:10" ht="16.5" customHeight="1">
      <c r="A24" s="22" t="s">
        <v>24</v>
      </c>
      <c r="B24" s="23">
        <f>B22/B23*100</f>
        <v>86.52173913043478</v>
      </c>
      <c r="C24" s="23">
        <f aca="true" t="shared" si="4" ref="C24:I24">C22/C23*100</f>
        <v>107.14285714285714</v>
      </c>
      <c r="D24" s="23">
        <f t="shared" si="4"/>
        <v>89.2991710625471</v>
      </c>
      <c r="E24" s="23">
        <f t="shared" si="4"/>
        <v>95.80645161290322</v>
      </c>
      <c r="F24" s="23">
        <f t="shared" si="4"/>
        <v>91.6871921182266</v>
      </c>
      <c r="G24" s="23"/>
      <c r="H24" s="23">
        <f t="shared" si="4"/>
        <v>77</v>
      </c>
      <c r="I24" s="23">
        <f t="shared" si="4"/>
        <v>94.73684210526315</v>
      </c>
      <c r="J24" s="23">
        <f>J22/J23*100</f>
        <v>90.55161114145275</v>
      </c>
    </row>
    <row r="25" spans="1:10" ht="16.5" customHeight="1">
      <c r="A25" s="9" t="s">
        <v>25</v>
      </c>
      <c r="B25" s="24">
        <v>177</v>
      </c>
      <c r="C25" s="24">
        <v>12</v>
      </c>
      <c r="D25" s="24">
        <v>1275</v>
      </c>
      <c r="E25" s="24">
        <v>278</v>
      </c>
      <c r="F25" s="24">
        <v>1512</v>
      </c>
      <c r="G25" s="24"/>
      <c r="H25" s="24">
        <v>126</v>
      </c>
      <c r="I25" s="24">
        <v>60</v>
      </c>
      <c r="J25" s="24">
        <f>SUM(B25:I25)</f>
        <v>3440</v>
      </c>
    </row>
    <row r="26" spans="1:10" ht="16.5" customHeight="1">
      <c r="A26" s="22" t="s">
        <v>26</v>
      </c>
      <c r="B26" s="1">
        <f>B22/B25*100</f>
        <v>112.42937853107344</v>
      </c>
      <c r="C26" s="1">
        <f aca="true" t="shared" si="5" ref="C26:J26">C22/C25*100</f>
        <v>125</v>
      </c>
      <c r="D26" s="1">
        <f t="shared" si="5"/>
        <v>92.94117647058823</v>
      </c>
      <c r="E26" s="1">
        <f t="shared" si="5"/>
        <v>106.83453237410072</v>
      </c>
      <c r="F26" s="1">
        <f t="shared" si="5"/>
        <v>98.47883597883597</v>
      </c>
      <c r="G26" s="1"/>
      <c r="H26" s="1">
        <f t="shared" si="5"/>
        <v>61.111111111111114</v>
      </c>
      <c r="I26" s="1">
        <f t="shared" si="5"/>
        <v>90</v>
      </c>
      <c r="J26" s="1">
        <f t="shared" si="5"/>
        <v>96.3953488372093</v>
      </c>
    </row>
    <row r="27" spans="1:10" ht="16.5" customHeight="1">
      <c r="A27" s="25" t="s">
        <v>27</v>
      </c>
      <c r="B27" s="24">
        <v>2443</v>
      </c>
      <c r="C27" s="24">
        <v>209</v>
      </c>
      <c r="D27" s="24">
        <v>16933</v>
      </c>
      <c r="E27" s="24">
        <v>3340</v>
      </c>
      <c r="F27" s="24">
        <v>21571</v>
      </c>
      <c r="G27" s="24">
        <v>2</v>
      </c>
      <c r="H27" s="24">
        <v>1193</v>
      </c>
      <c r="I27" s="24">
        <v>379</v>
      </c>
      <c r="J27" s="24">
        <f>SUM(B27:I27)</f>
        <v>46070</v>
      </c>
    </row>
    <row r="28" spans="1:10" ht="16.5" customHeight="1">
      <c r="A28" s="10" t="s">
        <v>28</v>
      </c>
      <c r="B28" s="2">
        <v>2483</v>
      </c>
      <c r="C28" s="2">
        <v>216</v>
      </c>
      <c r="D28" s="2">
        <v>17301</v>
      </c>
      <c r="E28" s="2">
        <v>3432</v>
      </c>
      <c r="F28" s="2">
        <v>22241</v>
      </c>
      <c r="G28" s="2"/>
      <c r="H28" s="2">
        <v>1209</v>
      </c>
      <c r="I28" s="2">
        <v>484</v>
      </c>
      <c r="J28" s="2">
        <f>SUM(B28:I28)</f>
        <v>47366</v>
      </c>
    </row>
    <row r="29" spans="1:10" ht="16.5" customHeight="1">
      <c r="A29" s="22" t="s">
        <v>29</v>
      </c>
      <c r="B29" s="1">
        <f>B27/B28*100</f>
        <v>98.38904550946435</v>
      </c>
      <c r="C29" s="1">
        <f aca="true" t="shared" si="6" ref="C29:J29">C27/C28*100</f>
        <v>96.75925925925925</v>
      </c>
      <c r="D29" s="1">
        <f t="shared" si="6"/>
        <v>97.8729553205017</v>
      </c>
      <c r="E29" s="1">
        <f t="shared" si="6"/>
        <v>97.31934731934732</v>
      </c>
      <c r="F29" s="1">
        <f t="shared" si="6"/>
        <v>96.98754552403219</v>
      </c>
      <c r="G29" s="1"/>
      <c r="H29" s="1">
        <f t="shared" si="6"/>
        <v>98.67659222497932</v>
      </c>
      <c r="I29" s="1">
        <f t="shared" si="6"/>
        <v>78.30578512396694</v>
      </c>
      <c r="J29" s="1">
        <f t="shared" si="6"/>
        <v>97.26386015285226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55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56</v>
      </c>
      <c r="M6" s="32" t="s">
        <v>11</v>
      </c>
      <c r="N6" s="32" t="s">
        <v>12</v>
      </c>
      <c r="O6" s="32" t="s">
        <v>57</v>
      </c>
    </row>
    <row r="7" spans="1:15" ht="15" thickBot="1" thickTop="1">
      <c r="A7" s="28" t="s">
        <v>49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59</v>
      </c>
      <c r="G7" s="11" t="s">
        <v>60</v>
      </c>
      <c r="H7" s="11" t="s">
        <v>61</v>
      </c>
      <c r="I7" s="8" t="s">
        <v>36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62</v>
      </c>
      <c r="B8" s="14"/>
      <c r="C8" s="14"/>
      <c r="D8" s="14"/>
      <c r="E8" s="14"/>
      <c r="F8" s="14">
        <v>20</v>
      </c>
      <c r="G8" s="14"/>
      <c r="H8" s="14"/>
      <c r="I8" s="15"/>
      <c r="J8" s="30">
        <f>SUM(B8:I8)</f>
        <v>20</v>
      </c>
      <c r="K8" s="16">
        <v>21</v>
      </c>
      <c r="L8" s="17">
        <f>J8/K8*100</f>
        <v>95.23809523809523</v>
      </c>
      <c r="M8" s="14">
        <v>29</v>
      </c>
      <c r="N8" s="14">
        <v>43</v>
      </c>
      <c r="O8" s="17">
        <f>M8/N8*100</f>
        <v>67.44186046511628</v>
      </c>
    </row>
    <row r="9" spans="1:15" ht="16.5" customHeight="1" thickBot="1" thickTop="1">
      <c r="A9" s="13" t="s">
        <v>14</v>
      </c>
      <c r="B9" s="14"/>
      <c r="C9" s="14"/>
      <c r="D9" s="14">
        <v>114</v>
      </c>
      <c r="E9" s="14">
        <v>1</v>
      </c>
      <c r="F9" s="14">
        <v>69</v>
      </c>
      <c r="G9" s="14"/>
      <c r="H9" s="14"/>
      <c r="I9" s="15"/>
      <c r="J9" s="30">
        <f aca="true" t="shared" si="0" ref="J9:J21">SUM(B9:I9)</f>
        <v>184</v>
      </c>
      <c r="K9" s="16">
        <v>217</v>
      </c>
      <c r="L9" s="17">
        <f aca="true" t="shared" si="1" ref="L9:L22">J9/K9*100</f>
        <v>84.7926267281106</v>
      </c>
      <c r="M9" s="14">
        <v>339</v>
      </c>
      <c r="N9" s="14">
        <v>375</v>
      </c>
      <c r="O9" s="17">
        <f aca="true" t="shared" si="2" ref="O9:O22">M9/N9*100</f>
        <v>90.4</v>
      </c>
    </row>
    <row r="10" spans="1:15" ht="16.5" customHeight="1" thickBot="1" thickTop="1">
      <c r="A10" s="13" t="s">
        <v>15</v>
      </c>
      <c r="B10" s="14">
        <v>31</v>
      </c>
      <c r="C10" s="14">
        <v>3</v>
      </c>
      <c r="D10" s="14"/>
      <c r="E10" s="14">
        <v>1</v>
      </c>
      <c r="F10" s="14"/>
      <c r="G10" s="14"/>
      <c r="H10" s="14">
        <v>12</v>
      </c>
      <c r="I10" s="15"/>
      <c r="J10" s="30">
        <f t="shared" si="0"/>
        <v>47</v>
      </c>
      <c r="K10" s="16">
        <v>36</v>
      </c>
      <c r="L10" s="17">
        <f t="shared" si="1"/>
        <v>130.55555555555557</v>
      </c>
      <c r="M10" s="14">
        <v>66</v>
      </c>
      <c r="N10" s="14">
        <v>80</v>
      </c>
      <c r="O10" s="17">
        <f t="shared" si="2"/>
        <v>82.5</v>
      </c>
    </row>
    <row r="11" spans="1:15" ht="16.5" customHeight="1" thickBot="1" thickTop="1">
      <c r="A11" s="13" t="s">
        <v>16</v>
      </c>
      <c r="B11" s="14"/>
      <c r="C11" s="14"/>
      <c r="D11" s="14">
        <v>178</v>
      </c>
      <c r="E11" s="14">
        <v>2</v>
      </c>
      <c r="F11" s="14">
        <v>317</v>
      </c>
      <c r="G11" s="14"/>
      <c r="H11" s="14"/>
      <c r="I11" s="15"/>
      <c r="J11" s="30">
        <f t="shared" si="0"/>
        <v>497</v>
      </c>
      <c r="K11" s="16">
        <v>450</v>
      </c>
      <c r="L11" s="17">
        <f t="shared" si="1"/>
        <v>110.44444444444443</v>
      </c>
      <c r="M11" s="14">
        <v>968</v>
      </c>
      <c r="N11" s="14">
        <v>859</v>
      </c>
      <c r="O11" s="17">
        <f t="shared" si="2"/>
        <v>112.68917345750873</v>
      </c>
    </row>
    <row r="12" spans="1:15" ht="16.5" customHeight="1" thickBot="1" thickTop="1">
      <c r="A12" s="13" t="s">
        <v>63</v>
      </c>
      <c r="B12" s="14">
        <v>34</v>
      </c>
      <c r="C12" s="14">
        <v>3</v>
      </c>
      <c r="D12" s="14">
        <v>3</v>
      </c>
      <c r="E12" s="14">
        <v>23</v>
      </c>
      <c r="F12" s="14"/>
      <c r="G12" s="14"/>
      <c r="H12" s="14">
        <v>11</v>
      </c>
      <c r="I12" s="15"/>
      <c r="J12" s="30">
        <f t="shared" si="0"/>
        <v>74</v>
      </c>
      <c r="K12" s="16">
        <v>70</v>
      </c>
      <c r="L12" s="17">
        <f t="shared" si="1"/>
        <v>105.71428571428572</v>
      </c>
      <c r="M12" s="14">
        <v>137</v>
      </c>
      <c r="N12" s="14">
        <v>160</v>
      </c>
      <c r="O12" s="17">
        <f t="shared" si="2"/>
        <v>85.625</v>
      </c>
    </row>
    <row r="13" spans="1:15" ht="16.5" customHeight="1" thickBot="1" thickTop="1">
      <c r="A13" s="13" t="s">
        <v>64</v>
      </c>
      <c r="B13" s="14">
        <v>5</v>
      </c>
      <c r="C13" s="14"/>
      <c r="D13" s="14">
        <v>40</v>
      </c>
      <c r="E13" s="14">
        <v>7</v>
      </c>
      <c r="F13" s="14">
        <v>29</v>
      </c>
      <c r="G13" s="14"/>
      <c r="H13" s="14"/>
      <c r="I13" s="15"/>
      <c r="J13" s="30">
        <f t="shared" si="0"/>
        <v>81</v>
      </c>
      <c r="K13" s="16">
        <v>83</v>
      </c>
      <c r="L13" s="17">
        <f t="shared" si="1"/>
        <v>97.59036144578313</v>
      </c>
      <c r="M13" s="14">
        <v>179</v>
      </c>
      <c r="N13" s="14">
        <v>162</v>
      </c>
      <c r="O13" s="17">
        <f t="shared" si="2"/>
        <v>110.49382716049382</v>
      </c>
    </row>
    <row r="14" spans="1:15" ht="16.5" customHeight="1" thickBot="1" thickTop="1">
      <c r="A14" s="13" t="s">
        <v>17</v>
      </c>
      <c r="B14" s="14"/>
      <c r="C14" s="14"/>
      <c r="D14" s="14">
        <v>62</v>
      </c>
      <c r="E14" s="14">
        <v>4</v>
      </c>
      <c r="F14" s="14">
        <v>45</v>
      </c>
      <c r="G14" s="14"/>
      <c r="H14" s="14">
        <v>2</v>
      </c>
      <c r="I14" s="15">
        <v>3</v>
      </c>
      <c r="J14" s="30">
        <f t="shared" si="0"/>
        <v>116</v>
      </c>
      <c r="K14" s="16">
        <v>130</v>
      </c>
      <c r="L14" s="17">
        <f t="shared" si="1"/>
        <v>89.23076923076924</v>
      </c>
      <c r="M14" s="14">
        <v>221</v>
      </c>
      <c r="N14" s="14">
        <v>252</v>
      </c>
      <c r="O14" s="17">
        <f t="shared" si="2"/>
        <v>87.6984126984127</v>
      </c>
    </row>
    <row r="15" spans="1:15" ht="16.5" customHeight="1" thickBot="1" thickTop="1">
      <c r="A15" s="13" t="s">
        <v>18</v>
      </c>
      <c r="B15" s="14">
        <v>38</v>
      </c>
      <c r="C15" s="14">
        <v>5</v>
      </c>
      <c r="D15" s="14"/>
      <c r="E15" s="14">
        <v>31</v>
      </c>
      <c r="F15" s="14"/>
      <c r="G15" s="14"/>
      <c r="H15" s="14">
        <v>20</v>
      </c>
      <c r="I15" s="15"/>
      <c r="J15" s="30">
        <f t="shared" si="0"/>
        <v>94</v>
      </c>
      <c r="K15" s="16">
        <v>90</v>
      </c>
      <c r="L15" s="17">
        <f t="shared" si="1"/>
        <v>104.44444444444446</v>
      </c>
      <c r="M15" s="14">
        <v>160</v>
      </c>
      <c r="N15" s="14">
        <v>161</v>
      </c>
      <c r="O15" s="17">
        <f t="shared" si="2"/>
        <v>99.37888198757764</v>
      </c>
    </row>
    <row r="16" spans="1:15" ht="16.5" customHeight="1" thickBot="1" thickTop="1">
      <c r="A16" s="13" t="s">
        <v>19</v>
      </c>
      <c r="B16" s="14">
        <v>11</v>
      </c>
      <c r="C16" s="14">
        <v>1</v>
      </c>
      <c r="D16" s="14">
        <v>173</v>
      </c>
      <c r="E16" s="14">
        <v>48</v>
      </c>
      <c r="F16" s="14">
        <v>291</v>
      </c>
      <c r="G16" s="14"/>
      <c r="H16" s="14">
        <v>7</v>
      </c>
      <c r="I16" s="15"/>
      <c r="J16" s="30">
        <f t="shared" si="0"/>
        <v>531</v>
      </c>
      <c r="K16" s="16">
        <v>520</v>
      </c>
      <c r="L16" s="17">
        <f t="shared" si="1"/>
        <v>102.11538461538461</v>
      </c>
      <c r="M16" s="14">
        <v>1027</v>
      </c>
      <c r="N16" s="14">
        <v>982</v>
      </c>
      <c r="O16" s="17">
        <f t="shared" si="2"/>
        <v>104.58248472505092</v>
      </c>
    </row>
    <row r="17" spans="1:15" ht="16.5" customHeight="1" thickBot="1" thickTop="1">
      <c r="A17" s="13" t="s">
        <v>65</v>
      </c>
      <c r="B17" s="14"/>
      <c r="C17" s="14"/>
      <c r="D17" s="14">
        <v>7</v>
      </c>
      <c r="E17" s="14">
        <v>1</v>
      </c>
      <c r="F17" s="14">
        <v>67</v>
      </c>
      <c r="G17" s="14"/>
      <c r="H17" s="14"/>
      <c r="I17" s="15"/>
      <c r="J17" s="30">
        <f t="shared" si="0"/>
        <v>75</v>
      </c>
      <c r="K17" s="16">
        <v>76</v>
      </c>
      <c r="L17" s="17">
        <f t="shared" si="1"/>
        <v>98.68421052631578</v>
      </c>
      <c r="M17" s="14">
        <v>143</v>
      </c>
      <c r="N17" s="14">
        <v>156</v>
      </c>
      <c r="O17" s="17">
        <f t="shared" si="2"/>
        <v>91.66666666666666</v>
      </c>
    </row>
    <row r="18" spans="1:15" ht="16.5" customHeight="1" thickBot="1" thickTop="1">
      <c r="A18" s="13" t="s">
        <v>66</v>
      </c>
      <c r="B18" s="14">
        <v>26</v>
      </c>
      <c r="C18" s="14">
        <v>2</v>
      </c>
      <c r="D18" s="14">
        <v>518</v>
      </c>
      <c r="E18" s="14">
        <v>80</v>
      </c>
      <c r="F18" s="14">
        <v>759</v>
      </c>
      <c r="G18" s="14"/>
      <c r="H18" s="14">
        <v>13</v>
      </c>
      <c r="I18" s="15"/>
      <c r="J18" s="30">
        <f t="shared" si="0"/>
        <v>1398</v>
      </c>
      <c r="K18" s="16">
        <v>1349</v>
      </c>
      <c r="L18" s="17">
        <f t="shared" si="1"/>
        <v>103.63232023721277</v>
      </c>
      <c r="M18" s="14">
        <v>2658</v>
      </c>
      <c r="N18" s="14">
        <v>2526</v>
      </c>
      <c r="O18" s="17">
        <f t="shared" si="2"/>
        <v>105.22565320665083</v>
      </c>
    </row>
    <row r="19" spans="1:15" ht="16.5" customHeight="1" thickBot="1" thickTop="1">
      <c r="A19" s="13" t="s">
        <v>67</v>
      </c>
      <c r="B19" s="14">
        <v>9</v>
      </c>
      <c r="C19" s="14">
        <v>1</v>
      </c>
      <c r="D19" s="14"/>
      <c r="E19" s="14"/>
      <c r="F19" s="14"/>
      <c r="G19" s="14"/>
      <c r="H19" s="14">
        <v>3</v>
      </c>
      <c r="I19" s="15"/>
      <c r="J19" s="30">
        <f t="shared" si="0"/>
        <v>13</v>
      </c>
      <c r="K19" s="16">
        <v>17</v>
      </c>
      <c r="L19" s="17">
        <f t="shared" si="1"/>
        <v>76.47058823529412</v>
      </c>
      <c r="M19" s="14">
        <v>26</v>
      </c>
      <c r="N19" s="14">
        <v>27</v>
      </c>
      <c r="O19" s="17">
        <f t="shared" si="2"/>
        <v>96.29629629629629</v>
      </c>
    </row>
    <row r="20" spans="1:15" ht="16.5" customHeight="1" thickBot="1" thickTop="1">
      <c r="A20" s="13" t="s">
        <v>20</v>
      </c>
      <c r="B20" s="14">
        <v>2</v>
      </c>
      <c r="C20" s="14"/>
      <c r="D20" s="14"/>
      <c r="E20" s="14"/>
      <c r="F20" s="14"/>
      <c r="G20" s="14"/>
      <c r="H20" s="14"/>
      <c r="I20" s="15">
        <v>17</v>
      </c>
      <c r="J20" s="30">
        <f t="shared" si="0"/>
        <v>19</v>
      </c>
      <c r="K20" s="16">
        <v>22</v>
      </c>
      <c r="L20" s="17">
        <f t="shared" si="1"/>
        <v>86.36363636363636</v>
      </c>
      <c r="M20" s="14">
        <v>43</v>
      </c>
      <c r="N20" s="14">
        <v>56</v>
      </c>
      <c r="O20" s="17">
        <f t="shared" si="2"/>
        <v>76.78571428571429</v>
      </c>
    </row>
    <row r="21" spans="1:15" ht="16.5" customHeight="1" thickBot="1" thickTop="1">
      <c r="A21" s="18" t="s">
        <v>21</v>
      </c>
      <c r="B21" s="19">
        <v>8</v>
      </c>
      <c r="C21" s="19"/>
      <c r="D21" s="19">
        <v>123</v>
      </c>
      <c r="E21" s="19">
        <v>1</v>
      </c>
      <c r="F21" s="19">
        <v>39</v>
      </c>
      <c r="G21" s="19"/>
      <c r="H21" s="19">
        <v>2</v>
      </c>
      <c r="I21" s="20"/>
      <c r="J21" s="30">
        <f t="shared" si="0"/>
        <v>173</v>
      </c>
      <c r="K21" s="16">
        <v>142</v>
      </c>
      <c r="L21" s="17">
        <f t="shared" si="1"/>
        <v>121.83098591549295</v>
      </c>
      <c r="M21" s="14">
        <v>304</v>
      </c>
      <c r="N21" s="14">
        <v>275</v>
      </c>
      <c r="O21" s="17">
        <f t="shared" si="2"/>
        <v>110.54545454545455</v>
      </c>
    </row>
    <row r="22" spans="1:15" ht="16.5" customHeight="1" thickBot="1" thickTop="1">
      <c r="A22" s="31" t="s">
        <v>22</v>
      </c>
      <c r="B22" s="30">
        <f>SUM(B8:B21)</f>
        <v>164</v>
      </c>
      <c r="C22" s="30">
        <f aca="true" t="shared" si="3" ref="C22:N22">SUM(C8:C21)</f>
        <v>15</v>
      </c>
      <c r="D22" s="30">
        <f t="shared" si="3"/>
        <v>1218</v>
      </c>
      <c r="E22" s="30">
        <f t="shared" si="3"/>
        <v>199</v>
      </c>
      <c r="F22" s="30">
        <f t="shared" si="3"/>
        <v>1636</v>
      </c>
      <c r="G22" s="30">
        <f t="shared" si="3"/>
        <v>0</v>
      </c>
      <c r="H22" s="30">
        <f t="shared" si="3"/>
        <v>70</v>
      </c>
      <c r="I22" s="30">
        <f t="shared" si="3"/>
        <v>20</v>
      </c>
      <c r="J22" s="30">
        <f t="shared" si="3"/>
        <v>3322</v>
      </c>
      <c r="K22" s="16">
        <f t="shared" si="3"/>
        <v>3223</v>
      </c>
      <c r="L22" s="17">
        <f t="shared" si="1"/>
        <v>103.0716723549488</v>
      </c>
      <c r="M22" s="14">
        <f t="shared" si="3"/>
        <v>6300</v>
      </c>
      <c r="N22" s="14">
        <f t="shared" si="3"/>
        <v>6114</v>
      </c>
      <c r="O22" s="17">
        <f t="shared" si="2"/>
        <v>103.04219823356232</v>
      </c>
    </row>
    <row r="23" spans="1:10" ht="16.5" customHeight="1" thickTop="1">
      <c r="A23" s="21" t="s">
        <v>23</v>
      </c>
      <c r="B23" s="12">
        <v>149</v>
      </c>
      <c r="C23" s="12">
        <v>9</v>
      </c>
      <c r="D23" s="12">
        <v>1185</v>
      </c>
      <c r="E23" s="12">
        <v>199</v>
      </c>
      <c r="F23" s="12">
        <v>1584</v>
      </c>
      <c r="G23" s="12"/>
      <c r="H23" s="12">
        <v>72</v>
      </c>
      <c r="I23" s="12">
        <v>25</v>
      </c>
      <c r="J23" s="12">
        <f>SUM(B23:I23)</f>
        <v>3223</v>
      </c>
    </row>
    <row r="24" spans="1:10" ht="16.5" customHeight="1">
      <c r="A24" s="22" t="s">
        <v>24</v>
      </c>
      <c r="B24" s="23">
        <f>B22/B23*100</f>
        <v>110.06711409395973</v>
      </c>
      <c r="C24" s="23">
        <f aca="true" t="shared" si="4" ref="C24:I24">C22/C23*100</f>
        <v>166.66666666666669</v>
      </c>
      <c r="D24" s="23">
        <f t="shared" si="4"/>
        <v>102.78481012658227</v>
      </c>
      <c r="E24" s="23">
        <f t="shared" si="4"/>
        <v>100</v>
      </c>
      <c r="F24" s="23">
        <f t="shared" si="4"/>
        <v>103.28282828282829</v>
      </c>
      <c r="G24" s="23"/>
      <c r="H24" s="23">
        <f t="shared" si="4"/>
        <v>97.22222222222221</v>
      </c>
      <c r="I24" s="23">
        <f t="shared" si="4"/>
        <v>80</v>
      </c>
      <c r="J24" s="23">
        <f>J22/J23*100</f>
        <v>103.0716723549488</v>
      </c>
    </row>
    <row r="25" spans="1:10" ht="16.5" customHeight="1">
      <c r="A25" s="9" t="s">
        <v>25</v>
      </c>
      <c r="B25" s="24">
        <v>129</v>
      </c>
      <c r="C25" s="24">
        <v>9</v>
      </c>
      <c r="D25" s="24">
        <v>1052</v>
      </c>
      <c r="E25" s="24">
        <v>202</v>
      </c>
      <c r="F25" s="24">
        <v>1517</v>
      </c>
      <c r="G25" s="24"/>
      <c r="H25" s="24">
        <v>48</v>
      </c>
      <c r="I25" s="24">
        <v>21</v>
      </c>
      <c r="J25" s="24">
        <f>SUM(B25:I25)</f>
        <v>2978</v>
      </c>
    </row>
    <row r="26" spans="1:10" ht="16.5" customHeight="1">
      <c r="A26" s="22" t="s">
        <v>26</v>
      </c>
      <c r="B26" s="1">
        <f>B22/B25*100</f>
        <v>127.13178294573643</v>
      </c>
      <c r="C26" s="1">
        <f aca="true" t="shared" si="5" ref="C26:J26">C22/C25*100</f>
        <v>166.66666666666669</v>
      </c>
      <c r="D26" s="1">
        <f t="shared" si="5"/>
        <v>115.77946768060836</v>
      </c>
      <c r="E26" s="1">
        <f t="shared" si="5"/>
        <v>98.51485148514851</v>
      </c>
      <c r="F26" s="1">
        <f t="shared" si="5"/>
        <v>107.8444297956493</v>
      </c>
      <c r="G26" s="1"/>
      <c r="H26" s="1">
        <f t="shared" si="5"/>
        <v>145.83333333333331</v>
      </c>
      <c r="I26" s="1">
        <f t="shared" si="5"/>
        <v>95.23809523809523</v>
      </c>
      <c r="J26" s="1">
        <f t="shared" si="5"/>
        <v>111.55137676292814</v>
      </c>
    </row>
    <row r="27" spans="1:10" ht="16.5" customHeight="1">
      <c r="A27" s="25" t="s">
        <v>27</v>
      </c>
      <c r="B27" s="24">
        <v>293</v>
      </c>
      <c r="C27" s="24">
        <v>24</v>
      </c>
      <c r="D27" s="24">
        <v>2270</v>
      </c>
      <c r="E27" s="24">
        <v>401</v>
      </c>
      <c r="F27" s="24">
        <v>3153</v>
      </c>
      <c r="G27" s="24"/>
      <c r="H27" s="24">
        <v>118</v>
      </c>
      <c r="I27" s="24">
        <v>41</v>
      </c>
      <c r="J27" s="24">
        <f>SUM(B27:I27)</f>
        <v>6300</v>
      </c>
    </row>
    <row r="28" spans="1:10" ht="16.5" customHeight="1">
      <c r="A28" s="10" t="s">
        <v>28</v>
      </c>
      <c r="B28" s="2">
        <v>301</v>
      </c>
      <c r="C28" s="2">
        <v>20</v>
      </c>
      <c r="D28" s="2">
        <v>2184</v>
      </c>
      <c r="E28" s="2">
        <v>403</v>
      </c>
      <c r="F28" s="2">
        <v>2988</v>
      </c>
      <c r="G28" s="2"/>
      <c r="H28" s="2">
        <v>154</v>
      </c>
      <c r="I28" s="2">
        <v>64</v>
      </c>
      <c r="J28" s="2">
        <f>SUM(B28:I28)</f>
        <v>6114</v>
      </c>
    </row>
    <row r="29" spans="1:10" ht="16.5" customHeight="1">
      <c r="A29" s="22" t="s">
        <v>29</v>
      </c>
      <c r="B29" s="1">
        <f>B27/B28*100</f>
        <v>97.34219269102991</v>
      </c>
      <c r="C29" s="1">
        <f aca="true" t="shared" si="6" ref="C29:J29">C27/C28*100</f>
        <v>120</v>
      </c>
      <c r="D29" s="1">
        <f t="shared" si="6"/>
        <v>103.93772893772895</v>
      </c>
      <c r="E29" s="1">
        <f t="shared" si="6"/>
        <v>99.50372208436724</v>
      </c>
      <c r="F29" s="1">
        <f t="shared" si="6"/>
        <v>105.52208835341365</v>
      </c>
      <c r="G29" s="1"/>
      <c r="H29" s="1">
        <f t="shared" si="6"/>
        <v>76.62337662337663</v>
      </c>
      <c r="I29" s="1">
        <f t="shared" si="6"/>
        <v>64.0625</v>
      </c>
      <c r="J29" s="1">
        <f t="shared" si="6"/>
        <v>103.04219823356232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68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69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70</v>
      </c>
      <c r="M6" s="32" t="s">
        <v>11</v>
      </c>
      <c r="N6" s="32" t="s">
        <v>12</v>
      </c>
      <c r="O6" s="32" t="s">
        <v>71</v>
      </c>
    </row>
    <row r="7" spans="1:15" ht="15" thickBot="1" thickTop="1">
      <c r="A7" s="28" t="s">
        <v>72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73</v>
      </c>
      <c r="G7" s="11" t="s">
        <v>74</v>
      </c>
      <c r="H7" s="11" t="s">
        <v>61</v>
      </c>
      <c r="I7" s="8" t="s">
        <v>36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13</v>
      </c>
      <c r="B8" s="14">
        <v>1</v>
      </c>
      <c r="C8" s="14"/>
      <c r="D8" s="14"/>
      <c r="E8" s="14"/>
      <c r="F8" s="14">
        <v>33</v>
      </c>
      <c r="G8" s="14"/>
      <c r="H8" s="14"/>
      <c r="I8" s="15"/>
      <c r="J8" s="30">
        <f>SUM(B8:I8)</f>
        <v>34</v>
      </c>
      <c r="K8" s="16">
        <v>34</v>
      </c>
      <c r="L8" s="17">
        <f>J8/K8*100</f>
        <v>100</v>
      </c>
      <c r="M8" s="14">
        <v>63</v>
      </c>
      <c r="N8" s="14">
        <v>77</v>
      </c>
      <c r="O8" s="17">
        <f>M8/N8*100</f>
        <v>81.81818181818183</v>
      </c>
    </row>
    <row r="9" spans="1:15" ht="16.5" customHeight="1" thickBot="1" thickTop="1">
      <c r="A9" s="13" t="s">
        <v>14</v>
      </c>
      <c r="B9" s="14"/>
      <c r="C9" s="14"/>
      <c r="D9" s="14">
        <v>149</v>
      </c>
      <c r="E9" s="14">
        <v>1</v>
      </c>
      <c r="F9" s="14">
        <v>122</v>
      </c>
      <c r="G9" s="14"/>
      <c r="H9" s="14"/>
      <c r="I9" s="15"/>
      <c r="J9" s="30">
        <f aca="true" t="shared" si="0" ref="J9:J21">SUM(B9:I9)</f>
        <v>272</v>
      </c>
      <c r="K9" s="16">
        <v>297</v>
      </c>
      <c r="L9" s="17">
        <f aca="true" t="shared" si="1" ref="L9:L22">J9/K9*100</f>
        <v>91.58249158249158</v>
      </c>
      <c r="M9" s="14">
        <v>611</v>
      </c>
      <c r="N9" s="14">
        <v>672</v>
      </c>
      <c r="O9" s="17">
        <f aca="true" t="shared" si="2" ref="O9:O22">M9/N9*100</f>
        <v>90.92261904761905</v>
      </c>
    </row>
    <row r="10" spans="1:15" ht="16.5" customHeight="1" thickBot="1" thickTop="1">
      <c r="A10" s="13" t="s">
        <v>15</v>
      </c>
      <c r="B10" s="14">
        <v>45</v>
      </c>
      <c r="C10" s="14">
        <v>1</v>
      </c>
      <c r="D10" s="14"/>
      <c r="E10" s="14">
        <v>3</v>
      </c>
      <c r="F10" s="14"/>
      <c r="G10" s="14"/>
      <c r="H10" s="14">
        <v>15</v>
      </c>
      <c r="I10" s="15"/>
      <c r="J10" s="30">
        <f t="shared" si="0"/>
        <v>64</v>
      </c>
      <c r="K10" s="16">
        <v>53</v>
      </c>
      <c r="L10" s="17">
        <f t="shared" si="1"/>
        <v>120.75471698113208</v>
      </c>
      <c r="M10" s="14">
        <v>130</v>
      </c>
      <c r="N10" s="14">
        <v>133</v>
      </c>
      <c r="O10" s="17">
        <f t="shared" si="2"/>
        <v>97.74436090225564</v>
      </c>
    </row>
    <row r="11" spans="1:15" ht="16.5" customHeight="1" thickBot="1" thickTop="1">
      <c r="A11" s="13" t="s">
        <v>16</v>
      </c>
      <c r="B11" s="14"/>
      <c r="C11" s="14"/>
      <c r="D11" s="14">
        <v>309</v>
      </c>
      <c r="E11" s="14">
        <v>6</v>
      </c>
      <c r="F11" s="14">
        <v>630</v>
      </c>
      <c r="G11" s="14"/>
      <c r="H11" s="14"/>
      <c r="I11" s="15"/>
      <c r="J11" s="30">
        <f t="shared" si="0"/>
        <v>945</v>
      </c>
      <c r="K11" s="16">
        <v>808</v>
      </c>
      <c r="L11" s="17">
        <f t="shared" si="1"/>
        <v>116.95544554455446</v>
      </c>
      <c r="M11" s="14">
        <v>1913</v>
      </c>
      <c r="N11" s="14">
        <v>1667</v>
      </c>
      <c r="O11" s="17">
        <f t="shared" si="2"/>
        <v>114.75704859028195</v>
      </c>
    </row>
    <row r="12" spans="1:15" ht="16.5" customHeight="1" thickBot="1" thickTop="1">
      <c r="A12" s="13" t="s">
        <v>75</v>
      </c>
      <c r="B12" s="14">
        <v>84</v>
      </c>
      <c r="C12" s="14">
        <v>4</v>
      </c>
      <c r="D12" s="14">
        <v>10</v>
      </c>
      <c r="E12" s="14">
        <v>44</v>
      </c>
      <c r="F12" s="14">
        <v>1</v>
      </c>
      <c r="G12" s="14"/>
      <c r="H12" s="14">
        <v>33</v>
      </c>
      <c r="I12" s="15"/>
      <c r="J12" s="30">
        <f t="shared" si="0"/>
        <v>176</v>
      </c>
      <c r="K12" s="16">
        <v>140</v>
      </c>
      <c r="L12" s="17">
        <f t="shared" si="1"/>
        <v>125.71428571428571</v>
      </c>
      <c r="M12" s="14">
        <v>313</v>
      </c>
      <c r="N12" s="14">
        <v>300</v>
      </c>
      <c r="O12" s="17">
        <f t="shared" si="2"/>
        <v>104.33333333333333</v>
      </c>
    </row>
    <row r="13" spans="1:15" ht="16.5" customHeight="1" thickBot="1" thickTop="1">
      <c r="A13" s="13" t="s">
        <v>64</v>
      </c>
      <c r="B13" s="14">
        <v>4</v>
      </c>
      <c r="C13" s="14"/>
      <c r="D13" s="14">
        <v>80</v>
      </c>
      <c r="E13" s="14">
        <v>17</v>
      </c>
      <c r="F13" s="14">
        <v>59</v>
      </c>
      <c r="G13" s="14"/>
      <c r="H13" s="14">
        <v>6</v>
      </c>
      <c r="I13" s="15"/>
      <c r="J13" s="30">
        <f t="shared" si="0"/>
        <v>166</v>
      </c>
      <c r="K13" s="16">
        <v>151</v>
      </c>
      <c r="L13" s="17">
        <f t="shared" si="1"/>
        <v>109.93377483443709</v>
      </c>
      <c r="M13" s="14">
        <v>345</v>
      </c>
      <c r="N13" s="14">
        <v>313</v>
      </c>
      <c r="O13" s="17">
        <f t="shared" si="2"/>
        <v>110.22364217252397</v>
      </c>
    </row>
    <row r="14" spans="1:15" ht="16.5" customHeight="1" thickBot="1" thickTop="1">
      <c r="A14" s="13" t="s">
        <v>17</v>
      </c>
      <c r="B14" s="14">
        <v>2</v>
      </c>
      <c r="C14" s="14"/>
      <c r="D14" s="14">
        <v>150</v>
      </c>
      <c r="E14" s="14">
        <v>8</v>
      </c>
      <c r="F14" s="14">
        <v>105</v>
      </c>
      <c r="G14" s="14"/>
      <c r="H14" s="14">
        <v>2</v>
      </c>
      <c r="I14" s="15">
        <v>4</v>
      </c>
      <c r="J14" s="30">
        <f t="shared" si="0"/>
        <v>271</v>
      </c>
      <c r="K14" s="16">
        <v>289</v>
      </c>
      <c r="L14" s="17">
        <f t="shared" si="1"/>
        <v>93.77162629757785</v>
      </c>
      <c r="M14" s="14">
        <v>492</v>
      </c>
      <c r="N14" s="14">
        <v>541</v>
      </c>
      <c r="O14" s="17">
        <f t="shared" si="2"/>
        <v>90.9426987060998</v>
      </c>
    </row>
    <row r="15" spans="1:15" ht="16.5" customHeight="1" thickBot="1" thickTop="1">
      <c r="A15" s="13" t="s">
        <v>18</v>
      </c>
      <c r="B15" s="14">
        <v>48</v>
      </c>
      <c r="C15" s="14">
        <v>7</v>
      </c>
      <c r="D15" s="14"/>
      <c r="E15" s="14">
        <v>40</v>
      </c>
      <c r="F15" s="14"/>
      <c r="G15" s="14"/>
      <c r="H15" s="14">
        <v>20</v>
      </c>
      <c r="I15" s="15"/>
      <c r="J15" s="30">
        <f t="shared" si="0"/>
        <v>115</v>
      </c>
      <c r="K15" s="16">
        <v>118</v>
      </c>
      <c r="L15" s="17">
        <f t="shared" si="1"/>
        <v>97.45762711864407</v>
      </c>
      <c r="M15" s="14">
        <v>275</v>
      </c>
      <c r="N15" s="14">
        <v>279</v>
      </c>
      <c r="O15" s="17">
        <f t="shared" si="2"/>
        <v>98.56630824372759</v>
      </c>
    </row>
    <row r="16" spans="1:15" ht="16.5" customHeight="1" thickBot="1" thickTop="1">
      <c r="A16" s="13" t="s">
        <v>19</v>
      </c>
      <c r="B16" s="14">
        <v>11</v>
      </c>
      <c r="C16" s="14">
        <v>2</v>
      </c>
      <c r="D16" s="14">
        <v>396</v>
      </c>
      <c r="E16" s="14">
        <v>84</v>
      </c>
      <c r="F16" s="14">
        <v>547</v>
      </c>
      <c r="G16" s="14"/>
      <c r="H16" s="14">
        <v>12</v>
      </c>
      <c r="I16" s="15"/>
      <c r="J16" s="30">
        <f t="shared" si="0"/>
        <v>1052</v>
      </c>
      <c r="K16" s="16">
        <v>1003</v>
      </c>
      <c r="L16" s="17">
        <f t="shared" si="1"/>
        <v>104.88534396809573</v>
      </c>
      <c r="M16" s="14">
        <v>2079</v>
      </c>
      <c r="N16" s="14">
        <v>1985</v>
      </c>
      <c r="O16" s="17">
        <f t="shared" si="2"/>
        <v>104.73551637279597</v>
      </c>
    </row>
    <row r="17" spans="1:15" ht="16.5" customHeight="1" thickBot="1" thickTop="1">
      <c r="A17" s="13" t="s">
        <v>76</v>
      </c>
      <c r="B17" s="14"/>
      <c r="C17" s="14"/>
      <c r="D17" s="14">
        <v>13</v>
      </c>
      <c r="E17" s="14">
        <v>1</v>
      </c>
      <c r="F17" s="14">
        <v>171</v>
      </c>
      <c r="G17" s="14"/>
      <c r="H17" s="14"/>
      <c r="I17" s="15"/>
      <c r="J17" s="30">
        <f t="shared" si="0"/>
        <v>185</v>
      </c>
      <c r="K17" s="16">
        <v>132</v>
      </c>
      <c r="L17" s="17">
        <f t="shared" si="1"/>
        <v>140.15151515151516</v>
      </c>
      <c r="M17" s="14">
        <v>328</v>
      </c>
      <c r="N17" s="14">
        <v>288</v>
      </c>
      <c r="O17" s="17">
        <f t="shared" si="2"/>
        <v>113.88888888888889</v>
      </c>
    </row>
    <row r="18" spans="1:15" ht="16.5" customHeight="1" thickBot="1" thickTop="1">
      <c r="A18" s="13" t="s">
        <v>77</v>
      </c>
      <c r="B18" s="14">
        <v>46</v>
      </c>
      <c r="C18" s="14">
        <v>3</v>
      </c>
      <c r="D18" s="14">
        <v>916</v>
      </c>
      <c r="E18" s="14">
        <v>169</v>
      </c>
      <c r="F18" s="14">
        <v>1373</v>
      </c>
      <c r="G18" s="14"/>
      <c r="H18" s="14">
        <v>35</v>
      </c>
      <c r="I18" s="15"/>
      <c r="J18" s="30">
        <f t="shared" si="0"/>
        <v>2542</v>
      </c>
      <c r="K18" s="16">
        <v>2395</v>
      </c>
      <c r="L18" s="17">
        <f t="shared" si="1"/>
        <v>106.13778705636743</v>
      </c>
      <c r="M18" s="14">
        <v>5200</v>
      </c>
      <c r="N18" s="14">
        <v>4921</v>
      </c>
      <c r="O18" s="17">
        <f t="shared" si="2"/>
        <v>105.66957935378989</v>
      </c>
    </row>
    <row r="19" spans="1:15" ht="16.5" customHeight="1" thickBot="1" thickTop="1">
      <c r="A19" s="13" t="s">
        <v>78</v>
      </c>
      <c r="B19" s="14">
        <v>20</v>
      </c>
      <c r="C19" s="14">
        <v>1</v>
      </c>
      <c r="D19" s="14"/>
      <c r="E19" s="14">
        <v>2</v>
      </c>
      <c r="F19" s="14"/>
      <c r="G19" s="14"/>
      <c r="H19" s="14">
        <v>7</v>
      </c>
      <c r="I19" s="15"/>
      <c r="J19" s="30">
        <f t="shared" si="0"/>
        <v>30</v>
      </c>
      <c r="K19" s="16">
        <v>22</v>
      </c>
      <c r="L19" s="17">
        <f t="shared" si="1"/>
        <v>136.36363636363635</v>
      </c>
      <c r="M19" s="14">
        <v>56</v>
      </c>
      <c r="N19" s="14">
        <v>49</v>
      </c>
      <c r="O19" s="17">
        <f t="shared" si="2"/>
        <v>114.28571428571428</v>
      </c>
    </row>
    <row r="20" spans="1:15" ht="16.5" customHeight="1" thickBot="1" thickTop="1">
      <c r="A20" s="13" t="s">
        <v>20</v>
      </c>
      <c r="B20" s="14">
        <v>2</v>
      </c>
      <c r="C20" s="14"/>
      <c r="D20" s="14">
        <v>1</v>
      </c>
      <c r="E20" s="14"/>
      <c r="F20" s="14"/>
      <c r="G20" s="14"/>
      <c r="H20" s="14">
        <v>3</v>
      </c>
      <c r="I20" s="15">
        <v>13</v>
      </c>
      <c r="J20" s="30">
        <f t="shared" si="0"/>
        <v>19</v>
      </c>
      <c r="K20" s="16">
        <v>20</v>
      </c>
      <c r="L20" s="17">
        <f t="shared" si="1"/>
        <v>95</v>
      </c>
      <c r="M20" s="14">
        <v>62</v>
      </c>
      <c r="N20" s="14">
        <v>76</v>
      </c>
      <c r="O20" s="17">
        <f t="shared" si="2"/>
        <v>81.57894736842105</v>
      </c>
    </row>
    <row r="21" spans="1:15" ht="16.5" customHeight="1" thickBot="1" thickTop="1">
      <c r="A21" s="18" t="s">
        <v>21</v>
      </c>
      <c r="B21" s="19">
        <v>13</v>
      </c>
      <c r="C21" s="19"/>
      <c r="D21" s="19">
        <v>247</v>
      </c>
      <c r="E21" s="19">
        <v>1</v>
      </c>
      <c r="F21" s="19">
        <v>77</v>
      </c>
      <c r="G21" s="19"/>
      <c r="H21" s="19">
        <v>3</v>
      </c>
      <c r="I21" s="20"/>
      <c r="J21" s="30">
        <f t="shared" si="0"/>
        <v>341</v>
      </c>
      <c r="K21" s="16">
        <v>279</v>
      </c>
      <c r="L21" s="17">
        <f t="shared" si="1"/>
        <v>122.22222222222223</v>
      </c>
      <c r="M21" s="14">
        <v>645</v>
      </c>
      <c r="N21" s="14">
        <v>554</v>
      </c>
      <c r="O21" s="17">
        <f t="shared" si="2"/>
        <v>116.42599277978339</v>
      </c>
    </row>
    <row r="22" spans="1:15" ht="16.5" customHeight="1" thickBot="1" thickTop="1">
      <c r="A22" s="31" t="s">
        <v>22</v>
      </c>
      <c r="B22" s="30">
        <f>SUM(B8:B21)</f>
        <v>276</v>
      </c>
      <c r="C22" s="30">
        <f aca="true" t="shared" si="3" ref="C22:N22">SUM(C8:C21)</f>
        <v>18</v>
      </c>
      <c r="D22" s="30">
        <f t="shared" si="3"/>
        <v>2271</v>
      </c>
      <c r="E22" s="30">
        <f t="shared" si="3"/>
        <v>376</v>
      </c>
      <c r="F22" s="30">
        <f t="shared" si="3"/>
        <v>3118</v>
      </c>
      <c r="G22" s="30">
        <f t="shared" si="3"/>
        <v>0</v>
      </c>
      <c r="H22" s="30">
        <f t="shared" si="3"/>
        <v>136</v>
      </c>
      <c r="I22" s="30">
        <f t="shared" si="3"/>
        <v>17</v>
      </c>
      <c r="J22" s="30">
        <f t="shared" si="3"/>
        <v>6212</v>
      </c>
      <c r="K22" s="16">
        <f t="shared" si="3"/>
        <v>5741</v>
      </c>
      <c r="L22" s="17">
        <f t="shared" si="1"/>
        <v>108.2041456192301</v>
      </c>
      <c r="M22" s="14">
        <f t="shared" si="3"/>
        <v>12512</v>
      </c>
      <c r="N22" s="14">
        <f t="shared" si="3"/>
        <v>11855</v>
      </c>
      <c r="O22" s="17">
        <f t="shared" si="2"/>
        <v>105.54196541543652</v>
      </c>
    </row>
    <row r="23" spans="1:10" ht="16.5" customHeight="1" thickTop="1">
      <c r="A23" s="21" t="s">
        <v>23</v>
      </c>
      <c r="B23" s="12">
        <v>227</v>
      </c>
      <c r="C23" s="12">
        <v>30</v>
      </c>
      <c r="D23" s="12">
        <v>2113</v>
      </c>
      <c r="E23" s="12">
        <v>343</v>
      </c>
      <c r="F23" s="12">
        <v>2882</v>
      </c>
      <c r="G23" s="12"/>
      <c r="H23" s="12">
        <v>117</v>
      </c>
      <c r="I23" s="12">
        <v>29</v>
      </c>
      <c r="J23" s="12">
        <f>SUM(B23:I23)</f>
        <v>5741</v>
      </c>
    </row>
    <row r="24" spans="1:10" ht="16.5" customHeight="1">
      <c r="A24" s="22" t="s">
        <v>24</v>
      </c>
      <c r="B24" s="23">
        <f>B22/B23*100</f>
        <v>121.58590308370043</v>
      </c>
      <c r="C24" s="23">
        <f aca="true" t="shared" si="4" ref="C24:I24">C22/C23*100</f>
        <v>60</v>
      </c>
      <c r="D24" s="23">
        <f t="shared" si="4"/>
        <v>107.47752011358259</v>
      </c>
      <c r="E24" s="23">
        <f t="shared" si="4"/>
        <v>109.6209912536443</v>
      </c>
      <c r="F24" s="23">
        <f t="shared" si="4"/>
        <v>108.18875780707842</v>
      </c>
      <c r="G24" s="23"/>
      <c r="H24" s="23">
        <f t="shared" si="4"/>
        <v>116.23931623931625</v>
      </c>
      <c r="I24" s="23">
        <f t="shared" si="4"/>
        <v>58.620689655172406</v>
      </c>
      <c r="J24" s="23">
        <f>J22/J23*100</f>
        <v>108.2041456192301</v>
      </c>
    </row>
    <row r="25" spans="1:10" ht="16.5" customHeight="1">
      <c r="A25" s="9" t="s">
        <v>25</v>
      </c>
      <c r="B25" s="24">
        <v>164</v>
      </c>
      <c r="C25" s="24">
        <v>15</v>
      </c>
      <c r="D25" s="24">
        <v>1218</v>
      </c>
      <c r="E25" s="24">
        <v>199</v>
      </c>
      <c r="F25" s="24">
        <v>1636</v>
      </c>
      <c r="G25" s="24"/>
      <c r="H25" s="24">
        <v>70</v>
      </c>
      <c r="I25" s="24">
        <v>20</v>
      </c>
      <c r="J25" s="24">
        <f>SUM(B25:I25)</f>
        <v>3322</v>
      </c>
    </row>
    <row r="26" spans="1:10" ht="16.5" customHeight="1">
      <c r="A26" s="22" t="s">
        <v>26</v>
      </c>
      <c r="B26" s="1">
        <f>B22/B25*100</f>
        <v>168.29268292682926</v>
      </c>
      <c r="C26" s="1">
        <f aca="true" t="shared" si="5" ref="C26:J26">C22/C25*100</f>
        <v>120</v>
      </c>
      <c r="D26" s="1">
        <f t="shared" si="5"/>
        <v>186.45320197044336</v>
      </c>
      <c r="E26" s="1">
        <f t="shared" si="5"/>
        <v>188.94472361809045</v>
      </c>
      <c r="F26" s="1">
        <f t="shared" si="5"/>
        <v>190.58679706601467</v>
      </c>
      <c r="G26" s="1"/>
      <c r="H26" s="1">
        <f t="shared" si="5"/>
        <v>194.28571428571428</v>
      </c>
      <c r="I26" s="1">
        <f t="shared" si="5"/>
        <v>85</v>
      </c>
      <c r="J26" s="1">
        <f t="shared" si="5"/>
        <v>186.99578567128236</v>
      </c>
    </row>
    <row r="27" spans="1:10" ht="16.5" customHeight="1">
      <c r="A27" s="25" t="s">
        <v>27</v>
      </c>
      <c r="B27" s="24">
        <v>569</v>
      </c>
      <c r="C27" s="24">
        <v>42</v>
      </c>
      <c r="D27" s="24">
        <v>4541</v>
      </c>
      <c r="E27" s="24">
        <v>777</v>
      </c>
      <c r="F27" s="24">
        <v>6271</v>
      </c>
      <c r="G27" s="24"/>
      <c r="H27" s="24">
        <v>254</v>
      </c>
      <c r="I27" s="24">
        <v>58</v>
      </c>
      <c r="J27" s="24">
        <f>SUM(B27:I27)</f>
        <v>12512</v>
      </c>
    </row>
    <row r="28" spans="1:10" ht="16.5" customHeight="1">
      <c r="A28" s="10" t="s">
        <v>28</v>
      </c>
      <c r="B28" s="2">
        <v>528</v>
      </c>
      <c r="C28" s="2">
        <v>50</v>
      </c>
      <c r="D28" s="2">
        <v>4297</v>
      </c>
      <c r="E28" s="2">
        <v>746</v>
      </c>
      <c r="F28" s="2">
        <v>5870</v>
      </c>
      <c r="G28" s="2"/>
      <c r="H28" s="2">
        <v>271</v>
      </c>
      <c r="I28" s="2">
        <v>93</v>
      </c>
      <c r="J28" s="2">
        <f>SUM(B28:I28)</f>
        <v>11855</v>
      </c>
    </row>
    <row r="29" spans="1:10" ht="16.5" customHeight="1">
      <c r="A29" s="22" t="s">
        <v>29</v>
      </c>
      <c r="B29" s="1">
        <f>B27/B28*100</f>
        <v>107.76515151515152</v>
      </c>
      <c r="C29" s="1">
        <f aca="true" t="shared" si="6" ref="C29:J29">C27/C28*100</f>
        <v>84</v>
      </c>
      <c r="D29" s="1">
        <f t="shared" si="6"/>
        <v>105.67838026530137</v>
      </c>
      <c r="E29" s="1">
        <f t="shared" si="6"/>
        <v>104.15549597855227</v>
      </c>
      <c r="F29" s="1">
        <f t="shared" si="6"/>
        <v>106.83134582623511</v>
      </c>
      <c r="G29" s="1"/>
      <c r="H29" s="1">
        <f t="shared" si="6"/>
        <v>93.72693726937268</v>
      </c>
      <c r="I29" s="1">
        <f t="shared" si="6"/>
        <v>62.365591397849464</v>
      </c>
      <c r="J29" s="1">
        <f t="shared" si="6"/>
        <v>105.54196541543652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79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80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30</v>
      </c>
      <c r="M6" s="32" t="s">
        <v>11</v>
      </c>
      <c r="N6" s="32" t="s">
        <v>12</v>
      </c>
      <c r="O6" s="32" t="s">
        <v>81</v>
      </c>
    </row>
    <row r="7" spans="1:15" ht="15" thickBot="1" thickTop="1">
      <c r="A7" s="28" t="s">
        <v>82</v>
      </c>
      <c r="B7" s="7" t="s">
        <v>83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60</v>
      </c>
      <c r="H7" s="11" t="s">
        <v>84</v>
      </c>
      <c r="I7" s="8" t="s">
        <v>85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86</v>
      </c>
      <c r="B8" s="14"/>
      <c r="C8" s="14"/>
      <c r="D8" s="14"/>
      <c r="E8" s="14"/>
      <c r="F8" s="14">
        <v>22</v>
      </c>
      <c r="G8" s="14"/>
      <c r="H8" s="14"/>
      <c r="I8" s="15"/>
      <c r="J8" s="30">
        <f>SUM(B8:I8)</f>
        <v>22</v>
      </c>
      <c r="K8" s="16">
        <v>33</v>
      </c>
      <c r="L8" s="17">
        <f>J8/K8*100</f>
        <v>66.66666666666666</v>
      </c>
      <c r="M8" s="14">
        <v>85</v>
      </c>
      <c r="N8" s="14">
        <v>110</v>
      </c>
      <c r="O8" s="17">
        <f>M8/N8*100</f>
        <v>77.27272727272727</v>
      </c>
    </row>
    <row r="9" spans="1:15" ht="16.5" customHeight="1" thickBot="1" thickTop="1">
      <c r="A9" s="13" t="s">
        <v>14</v>
      </c>
      <c r="B9" s="14"/>
      <c r="C9" s="14"/>
      <c r="D9" s="14">
        <v>111</v>
      </c>
      <c r="E9" s="14">
        <v>2</v>
      </c>
      <c r="F9" s="14">
        <v>88</v>
      </c>
      <c r="G9" s="14"/>
      <c r="H9" s="14"/>
      <c r="I9" s="15"/>
      <c r="J9" s="30">
        <f aca="true" t="shared" si="0" ref="J9:J21">SUM(B9:I9)</f>
        <v>201</v>
      </c>
      <c r="K9" s="16">
        <v>220</v>
      </c>
      <c r="L9" s="17">
        <f aca="true" t="shared" si="1" ref="L9:L22">J9/K9*100</f>
        <v>91.36363636363637</v>
      </c>
      <c r="M9" s="14">
        <v>812</v>
      </c>
      <c r="N9" s="14">
        <v>892</v>
      </c>
      <c r="O9" s="17">
        <f aca="true" t="shared" si="2" ref="O9:O22">M9/N9*100</f>
        <v>91.03139013452915</v>
      </c>
    </row>
    <row r="10" spans="1:15" ht="16.5" customHeight="1" thickBot="1" thickTop="1">
      <c r="A10" s="13" t="s">
        <v>15</v>
      </c>
      <c r="B10" s="14">
        <v>35</v>
      </c>
      <c r="C10" s="14">
        <v>5</v>
      </c>
      <c r="D10" s="14"/>
      <c r="E10" s="14">
        <v>6</v>
      </c>
      <c r="F10" s="14"/>
      <c r="G10" s="14"/>
      <c r="H10" s="14">
        <v>14</v>
      </c>
      <c r="I10" s="15"/>
      <c r="J10" s="30">
        <f t="shared" si="0"/>
        <v>60</v>
      </c>
      <c r="K10" s="16">
        <v>41</v>
      </c>
      <c r="L10" s="17">
        <f t="shared" si="1"/>
        <v>146.34146341463415</v>
      </c>
      <c r="M10" s="14">
        <v>190</v>
      </c>
      <c r="N10" s="14">
        <v>174</v>
      </c>
      <c r="O10" s="17">
        <f t="shared" si="2"/>
        <v>109.19540229885058</v>
      </c>
    </row>
    <row r="11" spans="1:15" ht="16.5" customHeight="1" thickBot="1" thickTop="1">
      <c r="A11" s="13" t="s">
        <v>16</v>
      </c>
      <c r="B11" s="14"/>
      <c r="C11" s="14"/>
      <c r="D11" s="14">
        <v>196</v>
      </c>
      <c r="E11" s="14">
        <v>1</v>
      </c>
      <c r="F11" s="14">
        <v>392</v>
      </c>
      <c r="G11" s="14"/>
      <c r="H11" s="14"/>
      <c r="I11" s="15"/>
      <c r="J11" s="30">
        <f t="shared" si="0"/>
        <v>589</v>
      </c>
      <c r="K11" s="16">
        <v>607</v>
      </c>
      <c r="L11" s="17">
        <f t="shared" si="1"/>
        <v>97.03459637561778</v>
      </c>
      <c r="M11" s="14">
        <v>2502</v>
      </c>
      <c r="N11" s="14">
        <v>2274</v>
      </c>
      <c r="O11" s="17">
        <f t="shared" si="2"/>
        <v>110.02638522427442</v>
      </c>
    </row>
    <row r="12" spans="1:15" ht="16.5" customHeight="1" thickBot="1" thickTop="1">
      <c r="A12" s="13" t="s">
        <v>87</v>
      </c>
      <c r="B12" s="14">
        <v>58</v>
      </c>
      <c r="C12" s="14">
        <v>3</v>
      </c>
      <c r="D12" s="14">
        <v>2</v>
      </c>
      <c r="E12" s="14">
        <v>31</v>
      </c>
      <c r="F12" s="14"/>
      <c r="G12" s="14"/>
      <c r="H12" s="14">
        <v>34</v>
      </c>
      <c r="I12" s="15"/>
      <c r="J12" s="30">
        <f t="shared" si="0"/>
        <v>128</v>
      </c>
      <c r="K12" s="16">
        <v>118</v>
      </c>
      <c r="L12" s="17">
        <f t="shared" si="1"/>
        <v>108.47457627118644</v>
      </c>
      <c r="M12" s="14">
        <v>441</v>
      </c>
      <c r="N12" s="14">
        <v>418</v>
      </c>
      <c r="O12" s="17">
        <f t="shared" si="2"/>
        <v>105.50239234449761</v>
      </c>
    </row>
    <row r="13" spans="1:15" ht="16.5" customHeight="1" thickBot="1" thickTop="1">
      <c r="A13" s="13" t="s">
        <v>88</v>
      </c>
      <c r="B13" s="14">
        <v>3</v>
      </c>
      <c r="C13" s="14"/>
      <c r="D13" s="14">
        <v>52</v>
      </c>
      <c r="E13" s="14">
        <v>20</v>
      </c>
      <c r="F13" s="14">
        <v>55</v>
      </c>
      <c r="G13" s="14"/>
      <c r="H13" s="14">
        <v>2</v>
      </c>
      <c r="I13" s="15"/>
      <c r="J13" s="30">
        <f t="shared" si="0"/>
        <v>132</v>
      </c>
      <c r="K13" s="16">
        <v>113</v>
      </c>
      <c r="L13" s="17">
        <f t="shared" si="1"/>
        <v>116.8141592920354</v>
      </c>
      <c r="M13" s="14">
        <v>477</v>
      </c>
      <c r="N13" s="14">
        <v>426</v>
      </c>
      <c r="O13" s="17">
        <f t="shared" si="2"/>
        <v>111.9718309859155</v>
      </c>
    </row>
    <row r="14" spans="1:15" ht="16.5" customHeight="1" thickBot="1" thickTop="1">
      <c r="A14" s="13" t="s">
        <v>17</v>
      </c>
      <c r="B14" s="14"/>
      <c r="C14" s="14"/>
      <c r="D14" s="14">
        <v>70</v>
      </c>
      <c r="E14" s="14">
        <v>9</v>
      </c>
      <c r="F14" s="14">
        <v>58</v>
      </c>
      <c r="G14" s="14"/>
      <c r="H14" s="14">
        <v>1</v>
      </c>
      <c r="I14" s="15">
        <v>6</v>
      </c>
      <c r="J14" s="30">
        <f t="shared" si="0"/>
        <v>144</v>
      </c>
      <c r="K14" s="16">
        <v>178</v>
      </c>
      <c r="L14" s="17">
        <f t="shared" si="1"/>
        <v>80.89887640449437</v>
      </c>
      <c r="M14" s="14">
        <v>636</v>
      </c>
      <c r="N14" s="14">
        <v>719</v>
      </c>
      <c r="O14" s="17">
        <f t="shared" si="2"/>
        <v>88.45618915159945</v>
      </c>
    </row>
    <row r="15" spans="1:15" ht="16.5" customHeight="1" thickBot="1" thickTop="1">
      <c r="A15" s="13" t="s">
        <v>18</v>
      </c>
      <c r="B15" s="14">
        <v>39</v>
      </c>
      <c r="C15" s="14">
        <v>12</v>
      </c>
      <c r="D15" s="14"/>
      <c r="E15" s="14">
        <v>39</v>
      </c>
      <c r="F15" s="14"/>
      <c r="G15" s="14"/>
      <c r="H15" s="14">
        <v>16</v>
      </c>
      <c r="I15" s="15"/>
      <c r="J15" s="30">
        <f t="shared" si="0"/>
        <v>106</v>
      </c>
      <c r="K15" s="16">
        <v>97</v>
      </c>
      <c r="L15" s="17">
        <f t="shared" si="1"/>
        <v>109.27835051546391</v>
      </c>
      <c r="M15" s="14">
        <v>381</v>
      </c>
      <c r="N15" s="14">
        <v>376</v>
      </c>
      <c r="O15" s="17">
        <f t="shared" si="2"/>
        <v>101.32978723404256</v>
      </c>
    </row>
    <row r="16" spans="1:15" ht="16.5" customHeight="1" thickBot="1" thickTop="1">
      <c r="A16" s="13" t="s">
        <v>19</v>
      </c>
      <c r="B16" s="14">
        <v>8</v>
      </c>
      <c r="C16" s="14">
        <v>5</v>
      </c>
      <c r="D16" s="14">
        <v>218</v>
      </c>
      <c r="E16" s="14">
        <v>53</v>
      </c>
      <c r="F16" s="14">
        <v>310</v>
      </c>
      <c r="G16" s="14"/>
      <c r="H16" s="14">
        <v>5</v>
      </c>
      <c r="I16" s="15"/>
      <c r="J16" s="30">
        <f t="shared" si="0"/>
        <v>599</v>
      </c>
      <c r="K16" s="16">
        <v>729</v>
      </c>
      <c r="L16" s="17">
        <f t="shared" si="1"/>
        <v>82.1673525377229</v>
      </c>
      <c r="M16" s="14">
        <v>2678</v>
      </c>
      <c r="N16" s="14">
        <v>2714</v>
      </c>
      <c r="O16" s="17">
        <f t="shared" si="2"/>
        <v>98.67354458364038</v>
      </c>
    </row>
    <row r="17" spans="1:15" ht="16.5" customHeight="1" thickBot="1" thickTop="1">
      <c r="A17" s="13" t="s">
        <v>89</v>
      </c>
      <c r="B17" s="14">
        <v>1</v>
      </c>
      <c r="C17" s="14"/>
      <c r="D17" s="14">
        <v>7</v>
      </c>
      <c r="E17" s="14"/>
      <c r="F17" s="14">
        <v>73</v>
      </c>
      <c r="G17" s="14"/>
      <c r="H17" s="14"/>
      <c r="I17" s="15"/>
      <c r="J17" s="30">
        <f t="shared" si="0"/>
        <v>81</v>
      </c>
      <c r="K17" s="16">
        <v>93</v>
      </c>
      <c r="L17" s="17">
        <f t="shared" si="1"/>
        <v>87.09677419354838</v>
      </c>
      <c r="M17" s="14">
        <v>409</v>
      </c>
      <c r="N17" s="14">
        <v>381</v>
      </c>
      <c r="O17" s="17">
        <f t="shared" si="2"/>
        <v>107.34908136482939</v>
      </c>
    </row>
    <row r="18" spans="1:15" ht="16.5" customHeight="1" thickBot="1" thickTop="1">
      <c r="A18" s="13" t="s">
        <v>39</v>
      </c>
      <c r="B18" s="14">
        <v>25</v>
      </c>
      <c r="C18" s="14">
        <v>5</v>
      </c>
      <c r="D18" s="14">
        <v>557</v>
      </c>
      <c r="E18" s="14">
        <v>130</v>
      </c>
      <c r="F18" s="14">
        <v>821</v>
      </c>
      <c r="G18" s="14"/>
      <c r="H18" s="14">
        <v>20</v>
      </c>
      <c r="I18" s="15"/>
      <c r="J18" s="30">
        <f t="shared" si="0"/>
        <v>1558</v>
      </c>
      <c r="K18" s="16">
        <v>1748</v>
      </c>
      <c r="L18" s="17">
        <f t="shared" si="1"/>
        <v>89.13043478260869</v>
      </c>
      <c r="M18" s="14">
        <v>6758</v>
      </c>
      <c r="N18" s="14">
        <v>6669</v>
      </c>
      <c r="O18" s="17">
        <f t="shared" si="2"/>
        <v>101.33453291348029</v>
      </c>
    </row>
    <row r="19" spans="1:15" ht="16.5" customHeight="1" thickBot="1" thickTop="1">
      <c r="A19" s="13" t="s">
        <v>90</v>
      </c>
      <c r="B19" s="14">
        <v>14</v>
      </c>
      <c r="C19" s="14">
        <v>1</v>
      </c>
      <c r="D19" s="14"/>
      <c r="E19" s="14"/>
      <c r="F19" s="14"/>
      <c r="G19" s="14"/>
      <c r="H19" s="14">
        <v>3</v>
      </c>
      <c r="I19" s="15"/>
      <c r="J19" s="30">
        <f t="shared" si="0"/>
        <v>18</v>
      </c>
      <c r="K19" s="16">
        <v>25</v>
      </c>
      <c r="L19" s="17">
        <f t="shared" si="1"/>
        <v>72</v>
      </c>
      <c r="M19" s="14">
        <v>74</v>
      </c>
      <c r="N19" s="14">
        <v>74</v>
      </c>
      <c r="O19" s="17">
        <f t="shared" si="2"/>
        <v>100</v>
      </c>
    </row>
    <row r="20" spans="1:15" ht="16.5" customHeight="1" thickBot="1" thickTop="1">
      <c r="A20" s="13" t="s">
        <v>20</v>
      </c>
      <c r="B20" s="14">
        <v>4</v>
      </c>
      <c r="C20" s="14"/>
      <c r="D20" s="14"/>
      <c r="E20" s="14"/>
      <c r="F20" s="14"/>
      <c r="G20" s="14"/>
      <c r="H20" s="14">
        <v>6</v>
      </c>
      <c r="I20" s="15">
        <v>12</v>
      </c>
      <c r="J20" s="30">
        <f t="shared" si="0"/>
        <v>22</v>
      </c>
      <c r="K20" s="16">
        <v>25</v>
      </c>
      <c r="L20" s="17">
        <f t="shared" si="1"/>
        <v>88</v>
      </c>
      <c r="M20" s="14">
        <v>84</v>
      </c>
      <c r="N20" s="14">
        <v>101</v>
      </c>
      <c r="O20" s="17">
        <f t="shared" si="2"/>
        <v>83.16831683168317</v>
      </c>
    </row>
    <row r="21" spans="1:15" ht="16.5" customHeight="1" thickBot="1" thickTop="1">
      <c r="A21" s="18" t="s">
        <v>21</v>
      </c>
      <c r="B21" s="19">
        <v>14</v>
      </c>
      <c r="C21" s="19"/>
      <c r="D21" s="19">
        <v>179</v>
      </c>
      <c r="E21" s="19">
        <v>1</v>
      </c>
      <c r="F21" s="19">
        <v>36</v>
      </c>
      <c r="G21" s="19"/>
      <c r="H21" s="19">
        <v>3</v>
      </c>
      <c r="I21" s="20"/>
      <c r="J21" s="30">
        <f t="shared" si="0"/>
        <v>233</v>
      </c>
      <c r="K21" s="16">
        <v>250</v>
      </c>
      <c r="L21" s="17">
        <f t="shared" si="1"/>
        <v>93.2</v>
      </c>
      <c r="M21" s="14">
        <v>878</v>
      </c>
      <c r="N21" s="14">
        <v>804</v>
      </c>
      <c r="O21" s="17">
        <f t="shared" si="2"/>
        <v>109.2039800995025</v>
      </c>
    </row>
    <row r="22" spans="1:15" ht="16.5" customHeight="1" thickBot="1" thickTop="1">
      <c r="A22" s="31" t="s">
        <v>22</v>
      </c>
      <c r="B22" s="30">
        <f>SUM(B8:B21)</f>
        <v>201</v>
      </c>
      <c r="C22" s="30">
        <f aca="true" t="shared" si="3" ref="C22:N22">SUM(C8:C21)</f>
        <v>31</v>
      </c>
      <c r="D22" s="30">
        <f t="shared" si="3"/>
        <v>1392</v>
      </c>
      <c r="E22" s="30">
        <f t="shared" si="3"/>
        <v>292</v>
      </c>
      <c r="F22" s="30">
        <f t="shared" si="3"/>
        <v>1855</v>
      </c>
      <c r="G22" s="30">
        <f t="shared" si="3"/>
        <v>0</v>
      </c>
      <c r="H22" s="30">
        <f t="shared" si="3"/>
        <v>104</v>
      </c>
      <c r="I22" s="30">
        <f t="shared" si="3"/>
        <v>18</v>
      </c>
      <c r="J22" s="30">
        <f t="shared" si="3"/>
        <v>3893</v>
      </c>
      <c r="K22" s="16">
        <f t="shared" si="3"/>
        <v>4277</v>
      </c>
      <c r="L22" s="17">
        <f t="shared" si="1"/>
        <v>91.02174421323357</v>
      </c>
      <c r="M22" s="14">
        <f t="shared" si="3"/>
        <v>16405</v>
      </c>
      <c r="N22" s="14">
        <f t="shared" si="3"/>
        <v>16132</v>
      </c>
      <c r="O22" s="17">
        <f t="shared" si="2"/>
        <v>101.69228861889412</v>
      </c>
    </row>
    <row r="23" spans="1:10" ht="16.5" customHeight="1" thickTop="1">
      <c r="A23" s="21" t="s">
        <v>23</v>
      </c>
      <c r="B23" s="12">
        <v>199</v>
      </c>
      <c r="C23" s="12">
        <v>30</v>
      </c>
      <c r="D23" s="12">
        <v>1597</v>
      </c>
      <c r="E23" s="12">
        <v>282</v>
      </c>
      <c r="F23" s="12">
        <v>2044</v>
      </c>
      <c r="G23" s="12"/>
      <c r="H23" s="12">
        <v>100</v>
      </c>
      <c r="I23" s="12">
        <v>25</v>
      </c>
      <c r="J23" s="12">
        <f>SUM(B23:I23)</f>
        <v>4277</v>
      </c>
    </row>
    <row r="24" spans="1:10" ht="16.5" customHeight="1">
      <c r="A24" s="22" t="s">
        <v>24</v>
      </c>
      <c r="B24" s="23">
        <f>B22/B23*100</f>
        <v>101.00502512562815</v>
      </c>
      <c r="C24" s="23">
        <f aca="true" t="shared" si="4" ref="C24:I24">C22/C23*100</f>
        <v>103.33333333333334</v>
      </c>
      <c r="D24" s="23">
        <f t="shared" si="4"/>
        <v>87.16343143393863</v>
      </c>
      <c r="E24" s="23">
        <f t="shared" si="4"/>
        <v>103.54609929078013</v>
      </c>
      <c r="F24" s="23">
        <f t="shared" si="4"/>
        <v>90.75342465753424</v>
      </c>
      <c r="G24" s="23"/>
      <c r="H24" s="23">
        <f t="shared" si="4"/>
        <v>104</v>
      </c>
      <c r="I24" s="23">
        <f t="shared" si="4"/>
        <v>72</v>
      </c>
      <c r="J24" s="23">
        <f>J22/J23*100</f>
        <v>91.02174421323357</v>
      </c>
    </row>
    <row r="25" spans="1:10" ht="16.5" customHeight="1">
      <c r="A25" s="9" t="s">
        <v>25</v>
      </c>
      <c r="B25" s="24">
        <v>276</v>
      </c>
      <c r="C25" s="24">
        <v>18</v>
      </c>
      <c r="D25" s="24">
        <v>2271</v>
      </c>
      <c r="E25" s="24">
        <v>376</v>
      </c>
      <c r="F25" s="24">
        <v>318</v>
      </c>
      <c r="G25" s="24"/>
      <c r="H25" s="24">
        <v>136</v>
      </c>
      <c r="I25" s="24">
        <v>17</v>
      </c>
      <c r="J25" s="24">
        <f>SUM(B25:I25)</f>
        <v>3412</v>
      </c>
    </row>
    <row r="26" spans="1:10" ht="16.5" customHeight="1">
      <c r="A26" s="22" t="s">
        <v>26</v>
      </c>
      <c r="B26" s="1">
        <f>B22/B25*100</f>
        <v>72.82608695652173</v>
      </c>
      <c r="C26" s="1">
        <f aca="true" t="shared" si="5" ref="C26:J26">C22/C25*100</f>
        <v>172.22222222222223</v>
      </c>
      <c r="D26" s="1">
        <f t="shared" si="5"/>
        <v>61.29458388375165</v>
      </c>
      <c r="E26" s="1">
        <f t="shared" si="5"/>
        <v>77.6595744680851</v>
      </c>
      <c r="F26" s="1">
        <f t="shared" si="5"/>
        <v>583.3333333333333</v>
      </c>
      <c r="G26" s="1"/>
      <c r="H26" s="1">
        <f t="shared" si="5"/>
        <v>76.47058823529412</v>
      </c>
      <c r="I26" s="1">
        <f t="shared" si="5"/>
        <v>105.88235294117648</v>
      </c>
      <c r="J26" s="1">
        <f t="shared" si="5"/>
        <v>114.09730363423212</v>
      </c>
    </row>
    <row r="27" spans="1:10" ht="16.5" customHeight="1">
      <c r="A27" s="25" t="s">
        <v>27</v>
      </c>
      <c r="B27" s="24">
        <v>770</v>
      </c>
      <c r="C27" s="24">
        <v>73</v>
      </c>
      <c r="D27" s="24">
        <v>5933</v>
      </c>
      <c r="E27" s="24">
        <v>1069</v>
      </c>
      <c r="F27" s="24">
        <v>8126</v>
      </c>
      <c r="G27" s="24"/>
      <c r="H27" s="24">
        <v>358</v>
      </c>
      <c r="I27" s="24">
        <v>76</v>
      </c>
      <c r="J27" s="24">
        <f>SUM(B27:I27)</f>
        <v>16405</v>
      </c>
    </row>
    <row r="28" spans="1:10" ht="16.5" customHeight="1">
      <c r="A28" s="10" t="s">
        <v>28</v>
      </c>
      <c r="B28" s="2">
        <v>727</v>
      </c>
      <c r="C28" s="2">
        <v>80</v>
      </c>
      <c r="D28" s="2">
        <v>5894</v>
      </c>
      <c r="E28" s="2">
        <v>1028</v>
      </c>
      <c r="F28" s="2">
        <v>7914</v>
      </c>
      <c r="G28" s="2"/>
      <c r="H28" s="2">
        <v>371</v>
      </c>
      <c r="I28" s="2">
        <v>118</v>
      </c>
      <c r="J28" s="2">
        <f>SUM(B28:I28)</f>
        <v>16132</v>
      </c>
    </row>
    <row r="29" spans="1:10" ht="16.5" customHeight="1">
      <c r="A29" s="22" t="s">
        <v>29</v>
      </c>
      <c r="B29" s="1">
        <f>B27/B28*100</f>
        <v>105.91471801925722</v>
      </c>
      <c r="C29" s="1">
        <f aca="true" t="shared" si="6" ref="C29:J29">C27/C28*100</f>
        <v>91.25</v>
      </c>
      <c r="D29" s="1">
        <f t="shared" si="6"/>
        <v>100.6616898540889</v>
      </c>
      <c r="E29" s="1">
        <f t="shared" si="6"/>
        <v>103.98832684824903</v>
      </c>
      <c r="F29" s="1">
        <f t="shared" si="6"/>
        <v>102.67879706848622</v>
      </c>
      <c r="G29" s="1"/>
      <c r="H29" s="1">
        <f t="shared" si="6"/>
        <v>96.49595687331536</v>
      </c>
      <c r="I29" s="1">
        <f t="shared" si="6"/>
        <v>64.40677966101694</v>
      </c>
      <c r="J29" s="1">
        <f t="shared" si="6"/>
        <v>101.69228861889412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91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92</v>
      </c>
      <c r="M6" s="32" t="s">
        <v>11</v>
      </c>
      <c r="N6" s="32" t="s">
        <v>12</v>
      </c>
      <c r="O6" s="32" t="s">
        <v>81</v>
      </c>
    </row>
    <row r="7" spans="1:15" ht="15" thickBot="1" thickTop="1">
      <c r="A7" s="28" t="s">
        <v>93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94</v>
      </c>
      <c r="G7" s="11" t="s">
        <v>34</v>
      </c>
      <c r="H7" s="11" t="s">
        <v>95</v>
      </c>
      <c r="I7" s="8" t="s">
        <v>96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97</v>
      </c>
      <c r="B8" s="14"/>
      <c r="C8" s="14"/>
      <c r="D8" s="14"/>
      <c r="E8" s="14">
        <v>1</v>
      </c>
      <c r="F8" s="14">
        <v>9</v>
      </c>
      <c r="G8" s="14"/>
      <c r="H8" s="14"/>
      <c r="I8" s="15"/>
      <c r="J8" s="30">
        <f>SUM(B8:I8)</f>
        <v>10</v>
      </c>
      <c r="K8" s="16">
        <v>18</v>
      </c>
      <c r="L8" s="17">
        <f>J8/K8*100</f>
        <v>55.55555555555556</v>
      </c>
      <c r="M8" s="14">
        <v>95</v>
      </c>
      <c r="N8" s="14">
        <v>128</v>
      </c>
      <c r="O8" s="17">
        <f>M8/N8*100</f>
        <v>74.21875</v>
      </c>
    </row>
    <row r="9" spans="1:15" ht="16.5" customHeight="1" thickBot="1" thickTop="1">
      <c r="A9" s="13" t="s">
        <v>14</v>
      </c>
      <c r="B9" s="14"/>
      <c r="C9" s="14"/>
      <c r="D9" s="14">
        <v>110</v>
      </c>
      <c r="E9" s="14"/>
      <c r="F9" s="14">
        <v>75</v>
      </c>
      <c r="G9" s="14"/>
      <c r="H9" s="14"/>
      <c r="I9" s="15"/>
      <c r="J9" s="30">
        <f aca="true" t="shared" si="0" ref="J9:J21">SUM(B9:I9)</f>
        <v>185</v>
      </c>
      <c r="K9" s="16">
        <v>237</v>
      </c>
      <c r="L9" s="17">
        <f aca="true" t="shared" si="1" ref="L9:L22">J9/K9*100</f>
        <v>78.05907172995781</v>
      </c>
      <c r="M9" s="14">
        <v>997</v>
      </c>
      <c r="N9" s="14">
        <v>1129</v>
      </c>
      <c r="O9" s="17">
        <f aca="true" t="shared" si="2" ref="O9:O22">M9/N9*100</f>
        <v>88.3082373782108</v>
      </c>
    </row>
    <row r="10" spans="1:15" ht="16.5" customHeight="1" thickBot="1" thickTop="1">
      <c r="A10" s="13" t="s">
        <v>15</v>
      </c>
      <c r="B10" s="14">
        <v>28</v>
      </c>
      <c r="C10" s="14">
        <v>3</v>
      </c>
      <c r="D10" s="14"/>
      <c r="E10" s="14">
        <v>3</v>
      </c>
      <c r="F10" s="14"/>
      <c r="G10" s="14"/>
      <c r="H10" s="14">
        <v>9</v>
      </c>
      <c r="I10" s="15"/>
      <c r="J10" s="30">
        <f t="shared" si="0"/>
        <v>43</v>
      </c>
      <c r="K10" s="16">
        <v>42</v>
      </c>
      <c r="L10" s="17">
        <f t="shared" si="1"/>
        <v>102.38095238095238</v>
      </c>
      <c r="M10" s="14">
        <v>233</v>
      </c>
      <c r="N10" s="14">
        <v>216</v>
      </c>
      <c r="O10" s="17">
        <f t="shared" si="2"/>
        <v>107.87037037037037</v>
      </c>
    </row>
    <row r="11" spans="1:15" ht="16.5" customHeight="1" thickBot="1" thickTop="1">
      <c r="A11" s="13" t="s">
        <v>16</v>
      </c>
      <c r="B11" s="14"/>
      <c r="C11" s="14"/>
      <c r="D11" s="14">
        <v>175</v>
      </c>
      <c r="E11" s="14">
        <v>3</v>
      </c>
      <c r="F11" s="14">
        <v>346</v>
      </c>
      <c r="G11" s="14"/>
      <c r="H11" s="14"/>
      <c r="I11" s="15"/>
      <c r="J11" s="30">
        <f t="shared" si="0"/>
        <v>524</v>
      </c>
      <c r="K11" s="16">
        <v>544</v>
      </c>
      <c r="L11" s="17">
        <f t="shared" si="1"/>
        <v>96.32352941176471</v>
      </c>
      <c r="M11" s="14">
        <v>3026</v>
      </c>
      <c r="N11" s="14">
        <v>2818</v>
      </c>
      <c r="O11" s="17">
        <f t="shared" si="2"/>
        <v>107.38112136266855</v>
      </c>
    </row>
    <row r="12" spans="1:15" ht="16.5" customHeight="1" thickBot="1" thickTop="1">
      <c r="A12" s="13" t="s">
        <v>37</v>
      </c>
      <c r="B12" s="14">
        <v>62</v>
      </c>
      <c r="C12" s="14">
        <v>2</v>
      </c>
      <c r="D12" s="14">
        <v>2</v>
      </c>
      <c r="E12" s="14">
        <v>31</v>
      </c>
      <c r="F12" s="14"/>
      <c r="G12" s="14"/>
      <c r="H12" s="14">
        <v>41</v>
      </c>
      <c r="I12" s="15"/>
      <c r="J12" s="30">
        <f t="shared" si="0"/>
        <v>138</v>
      </c>
      <c r="K12" s="16">
        <v>134</v>
      </c>
      <c r="L12" s="17">
        <f t="shared" si="1"/>
        <v>102.98507462686568</v>
      </c>
      <c r="M12" s="14">
        <v>579</v>
      </c>
      <c r="N12" s="14">
        <v>552</v>
      </c>
      <c r="O12" s="17">
        <f t="shared" si="2"/>
        <v>104.8913043478261</v>
      </c>
    </row>
    <row r="13" spans="1:15" ht="16.5" customHeight="1" thickBot="1" thickTop="1">
      <c r="A13" s="13" t="s">
        <v>98</v>
      </c>
      <c r="B13" s="14">
        <v>2</v>
      </c>
      <c r="C13" s="14"/>
      <c r="D13" s="14">
        <v>61</v>
      </c>
      <c r="E13" s="14">
        <v>9</v>
      </c>
      <c r="F13" s="14">
        <v>47</v>
      </c>
      <c r="G13" s="14"/>
      <c r="H13" s="14">
        <v>2</v>
      </c>
      <c r="I13" s="15"/>
      <c r="J13" s="30">
        <f t="shared" si="0"/>
        <v>121</v>
      </c>
      <c r="K13" s="16">
        <v>117</v>
      </c>
      <c r="L13" s="17">
        <f t="shared" si="1"/>
        <v>103.41880341880344</v>
      </c>
      <c r="M13" s="14">
        <v>598</v>
      </c>
      <c r="N13" s="14">
        <v>543</v>
      </c>
      <c r="O13" s="17">
        <f t="shared" si="2"/>
        <v>110.12891344383058</v>
      </c>
    </row>
    <row r="14" spans="1:15" ht="16.5" customHeight="1" thickBot="1" thickTop="1">
      <c r="A14" s="13" t="s">
        <v>17</v>
      </c>
      <c r="B14" s="14">
        <v>2</v>
      </c>
      <c r="C14" s="14"/>
      <c r="D14" s="14">
        <v>64</v>
      </c>
      <c r="E14" s="14">
        <v>11</v>
      </c>
      <c r="F14" s="14">
        <v>59</v>
      </c>
      <c r="G14" s="14"/>
      <c r="H14" s="14">
        <v>1</v>
      </c>
      <c r="I14" s="15">
        <v>7</v>
      </c>
      <c r="J14" s="30">
        <f t="shared" si="0"/>
        <v>144</v>
      </c>
      <c r="K14" s="16">
        <v>182</v>
      </c>
      <c r="L14" s="17">
        <f t="shared" si="1"/>
        <v>79.12087912087912</v>
      </c>
      <c r="M14" s="14">
        <v>780</v>
      </c>
      <c r="N14" s="14">
        <v>901</v>
      </c>
      <c r="O14" s="17">
        <f t="shared" si="2"/>
        <v>86.57047724750278</v>
      </c>
    </row>
    <row r="15" spans="1:15" ht="16.5" customHeight="1" thickBot="1" thickTop="1">
      <c r="A15" s="13" t="s">
        <v>18</v>
      </c>
      <c r="B15" s="14">
        <v>47</v>
      </c>
      <c r="C15" s="14">
        <v>11</v>
      </c>
      <c r="D15" s="14"/>
      <c r="E15" s="14">
        <v>30</v>
      </c>
      <c r="F15" s="14"/>
      <c r="G15" s="14"/>
      <c r="H15" s="14">
        <v>13</v>
      </c>
      <c r="I15" s="15"/>
      <c r="J15" s="30">
        <f t="shared" si="0"/>
        <v>101</v>
      </c>
      <c r="K15" s="16">
        <v>96</v>
      </c>
      <c r="L15" s="17">
        <f t="shared" si="1"/>
        <v>105.20833333333333</v>
      </c>
      <c r="M15" s="14">
        <v>482</v>
      </c>
      <c r="N15" s="14">
        <v>472</v>
      </c>
      <c r="O15" s="17">
        <f t="shared" si="2"/>
        <v>102.11864406779661</v>
      </c>
    </row>
    <row r="16" spans="1:15" ht="16.5" customHeight="1" thickBot="1" thickTop="1">
      <c r="A16" s="13" t="s">
        <v>19</v>
      </c>
      <c r="B16" s="14">
        <v>17</v>
      </c>
      <c r="C16" s="14">
        <v>2</v>
      </c>
      <c r="D16" s="14">
        <v>243</v>
      </c>
      <c r="E16" s="14">
        <v>53</v>
      </c>
      <c r="F16" s="14">
        <v>302</v>
      </c>
      <c r="G16" s="14"/>
      <c r="H16" s="14">
        <v>5</v>
      </c>
      <c r="I16" s="15"/>
      <c r="J16" s="30">
        <f t="shared" si="0"/>
        <v>622</v>
      </c>
      <c r="K16" s="16">
        <v>727</v>
      </c>
      <c r="L16" s="17">
        <f t="shared" si="1"/>
        <v>85.55708390646492</v>
      </c>
      <c r="M16" s="14">
        <v>3300</v>
      </c>
      <c r="N16" s="14">
        <v>3441</v>
      </c>
      <c r="O16" s="17">
        <f t="shared" si="2"/>
        <v>95.9023539668701</v>
      </c>
    </row>
    <row r="17" spans="1:15" ht="16.5" customHeight="1" thickBot="1" thickTop="1">
      <c r="A17" s="13" t="s">
        <v>99</v>
      </c>
      <c r="B17" s="14"/>
      <c r="C17" s="14"/>
      <c r="D17" s="14">
        <v>6</v>
      </c>
      <c r="E17" s="14"/>
      <c r="F17" s="14">
        <v>68</v>
      </c>
      <c r="G17" s="14"/>
      <c r="H17" s="14"/>
      <c r="I17" s="15"/>
      <c r="J17" s="30">
        <f t="shared" si="0"/>
        <v>74</v>
      </c>
      <c r="K17" s="16">
        <v>92</v>
      </c>
      <c r="L17" s="17">
        <f t="shared" si="1"/>
        <v>80.43478260869566</v>
      </c>
      <c r="M17" s="14">
        <v>483</v>
      </c>
      <c r="N17" s="14">
        <v>473</v>
      </c>
      <c r="O17" s="17">
        <f t="shared" si="2"/>
        <v>102.11416490486258</v>
      </c>
    </row>
    <row r="18" spans="1:15" ht="16.5" customHeight="1" thickBot="1" thickTop="1">
      <c r="A18" s="13" t="s">
        <v>100</v>
      </c>
      <c r="B18" s="14">
        <v>33</v>
      </c>
      <c r="C18" s="14">
        <v>2</v>
      </c>
      <c r="D18" s="14">
        <v>584</v>
      </c>
      <c r="E18" s="14">
        <v>112</v>
      </c>
      <c r="F18" s="14">
        <v>784</v>
      </c>
      <c r="G18" s="14"/>
      <c r="H18" s="14">
        <v>17</v>
      </c>
      <c r="I18" s="15"/>
      <c r="J18" s="30">
        <f t="shared" si="0"/>
        <v>1532</v>
      </c>
      <c r="K18" s="16">
        <v>1736</v>
      </c>
      <c r="L18" s="17">
        <f t="shared" si="1"/>
        <v>88.24884792626729</v>
      </c>
      <c r="M18" s="14">
        <v>8290</v>
      </c>
      <c r="N18" s="14">
        <v>8405</v>
      </c>
      <c r="O18" s="17">
        <f t="shared" si="2"/>
        <v>98.63176680547294</v>
      </c>
    </row>
    <row r="19" spans="1:15" ht="16.5" customHeight="1" thickBot="1" thickTop="1">
      <c r="A19" s="13" t="s">
        <v>53</v>
      </c>
      <c r="B19" s="14">
        <v>12</v>
      </c>
      <c r="C19" s="14"/>
      <c r="D19" s="14"/>
      <c r="E19" s="14">
        <v>1</v>
      </c>
      <c r="F19" s="14"/>
      <c r="G19" s="14"/>
      <c r="H19" s="14">
        <v>5</v>
      </c>
      <c r="I19" s="15"/>
      <c r="J19" s="30">
        <f t="shared" si="0"/>
        <v>18</v>
      </c>
      <c r="K19" s="16">
        <v>20</v>
      </c>
      <c r="L19" s="17">
        <f t="shared" si="1"/>
        <v>90</v>
      </c>
      <c r="M19" s="14">
        <v>92</v>
      </c>
      <c r="N19" s="14">
        <v>94</v>
      </c>
      <c r="O19" s="17">
        <f t="shared" si="2"/>
        <v>97.87234042553192</v>
      </c>
    </row>
    <row r="20" spans="1:15" ht="16.5" customHeight="1" thickBot="1" thickTop="1">
      <c r="A20" s="13" t="s">
        <v>20</v>
      </c>
      <c r="B20" s="14">
        <v>2</v>
      </c>
      <c r="C20" s="14"/>
      <c r="D20" s="14"/>
      <c r="E20" s="14"/>
      <c r="F20" s="14"/>
      <c r="G20" s="14"/>
      <c r="H20" s="14">
        <v>6</v>
      </c>
      <c r="I20" s="15">
        <v>21</v>
      </c>
      <c r="J20" s="30">
        <f t="shared" si="0"/>
        <v>29</v>
      </c>
      <c r="K20" s="16">
        <v>31</v>
      </c>
      <c r="L20" s="17">
        <f t="shared" si="1"/>
        <v>93.54838709677419</v>
      </c>
      <c r="M20" s="14">
        <v>113</v>
      </c>
      <c r="N20" s="14">
        <v>132</v>
      </c>
      <c r="O20" s="17">
        <f t="shared" si="2"/>
        <v>85.60606060606061</v>
      </c>
    </row>
    <row r="21" spans="1:15" ht="16.5" customHeight="1" thickBot="1" thickTop="1">
      <c r="A21" s="18" t="s">
        <v>21</v>
      </c>
      <c r="B21" s="19">
        <v>6</v>
      </c>
      <c r="C21" s="19"/>
      <c r="D21" s="19">
        <v>147</v>
      </c>
      <c r="E21" s="19">
        <v>3</v>
      </c>
      <c r="F21" s="19">
        <v>42</v>
      </c>
      <c r="G21" s="19"/>
      <c r="H21" s="19">
        <v>2</v>
      </c>
      <c r="I21" s="20"/>
      <c r="J21" s="30">
        <f t="shared" si="0"/>
        <v>200</v>
      </c>
      <c r="K21" s="16">
        <v>264</v>
      </c>
      <c r="L21" s="17">
        <f t="shared" si="1"/>
        <v>75.75757575757575</v>
      </c>
      <c r="M21" s="14">
        <v>1078</v>
      </c>
      <c r="N21" s="14">
        <v>1068</v>
      </c>
      <c r="O21" s="17">
        <f t="shared" si="2"/>
        <v>100.93632958801497</v>
      </c>
    </row>
    <row r="22" spans="1:15" ht="16.5" customHeight="1" thickBot="1" thickTop="1">
      <c r="A22" s="31" t="s">
        <v>22</v>
      </c>
      <c r="B22" s="30">
        <f>SUM(B8:B21)</f>
        <v>211</v>
      </c>
      <c r="C22" s="30">
        <f aca="true" t="shared" si="3" ref="C22:N22">SUM(C8:C21)</f>
        <v>20</v>
      </c>
      <c r="D22" s="30">
        <f t="shared" si="3"/>
        <v>1392</v>
      </c>
      <c r="E22" s="30">
        <f t="shared" si="3"/>
        <v>257</v>
      </c>
      <c r="F22" s="30">
        <f t="shared" si="3"/>
        <v>1732</v>
      </c>
      <c r="G22" s="30">
        <f t="shared" si="3"/>
        <v>0</v>
      </c>
      <c r="H22" s="30">
        <f t="shared" si="3"/>
        <v>101</v>
      </c>
      <c r="I22" s="30">
        <f t="shared" si="3"/>
        <v>28</v>
      </c>
      <c r="J22" s="30">
        <f t="shared" si="3"/>
        <v>3741</v>
      </c>
      <c r="K22" s="16">
        <f t="shared" si="3"/>
        <v>4240</v>
      </c>
      <c r="L22" s="17">
        <f t="shared" si="1"/>
        <v>88.23113207547169</v>
      </c>
      <c r="M22" s="14">
        <f t="shared" si="3"/>
        <v>20146</v>
      </c>
      <c r="N22" s="14">
        <f t="shared" si="3"/>
        <v>20372</v>
      </c>
      <c r="O22" s="17">
        <f t="shared" si="2"/>
        <v>98.89063420380914</v>
      </c>
    </row>
    <row r="23" spans="1:10" ht="16.5" customHeight="1" thickTop="1">
      <c r="A23" s="21" t="s">
        <v>23</v>
      </c>
      <c r="B23" s="12">
        <v>212</v>
      </c>
      <c r="C23" s="12">
        <v>17</v>
      </c>
      <c r="D23" s="12">
        <v>1575</v>
      </c>
      <c r="E23" s="12">
        <v>355</v>
      </c>
      <c r="F23" s="12">
        <v>1945</v>
      </c>
      <c r="G23" s="12"/>
      <c r="H23" s="12">
        <v>101</v>
      </c>
      <c r="I23" s="12">
        <v>35</v>
      </c>
      <c r="J23" s="12">
        <f>SUM(B23:I23)</f>
        <v>4240</v>
      </c>
    </row>
    <row r="24" spans="1:10" ht="16.5" customHeight="1">
      <c r="A24" s="22" t="s">
        <v>24</v>
      </c>
      <c r="B24" s="23">
        <f>B22/B23*100</f>
        <v>99.52830188679245</v>
      </c>
      <c r="C24" s="23">
        <f aca="true" t="shared" si="4" ref="C24:I24">C22/C23*100</f>
        <v>117.64705882352942</v>
      </c>
      <c r="D24" s="23">
        <f t="shared" si="4"/>
        <v>88.38095238095238</v>
      </c>
      <c r="E24" s="23">
        <f t="shared" si="4"/>
        <v>72.3943661971831</v>
      </c>
      <c r="F24" s="23">
        <f t="shared" si="4"/>
        <v>89.04884318766067</v>
      </c>
      <c r="G24" s="23"/>
      <c r="H24" s="23">
        <f t="shared" si="4"/>
        <v>100</v>
      </c>
      <c r="I24" s="23">
        <f t="shared" si="4"/>
        <v>80</v>
      </c>
      <c r="J24" s="23">
        <f>J22/J23*100</f>
        <v>88.23113207547169</v>
      </c>
    </row>
    <row r="25" spans="1:10" ht="16.5" customHeight="1">
      <c r="A25" s="9" t="s">
        <v>25</v>
      </c>
      <c r="B25" s="24">
        <v>201</v>
      </c>
      <c r="C25" s="24">
        <v>31</v>
      </c>
      <c r="D25" s="24">
        <v>1392</v>
      </c>
      <c r="E25" s="24">
        <v>292</v>
      </c>
      <c r="F25" s="24">
        <v>1855</v>
      </c>
      <c r="G25" s="24"/>
      <c r="H25" s="24">
        <v>104</v>
      </c>
      <c r="I25" s="24">
        <v>18</v>
      </c>
      <c r="J25" s="24">
        <f>SUM(B25:I25)</f>
        <v>3893</v>
      </c>
    </row>
    <row r="26" spans="1:10" ht="16.5" customHeight="1">
      <c r="A26" s="22" t="s">
        <v>26</v>
      </c>
      <c r="B26" s="1">
        <f>B22/B25*100</f>
        <v>104.97512437810946</v>
      </c>
      <c r="C26" s="1">
        <f aca="true" t="shared" si="5" ref="C26:J26">C22/C25*100</f>
        <v>64.51612903225806</v>
      </c>
      <c r="D26" s="1">
        <f t="shared" si="5"/>
        <v>100</v>
      </c>
      <c r="E26" s="1">
        <f t="shared" si="5"/>
        <v>88.01369863013699</v>
      </c>
      <c r="F26" s="1">
        <f t="shared" si="5"/>
        <v>93.36927223719677</v>
      </c>
      <c r="G26" s="1"/>
      <c r="H26" s="1">
        <f t="shared" si="5"/>
        <v>97.11538461538461</v>
      </c>
      <c r="I26" s="1">
        <f t="shared" si="5"/>
        <v>155.55555555555557</v>
      </c>
      <c r="J26" s="1">
        <f t="shared" si="5"/>
        <v>96.09555612638069</v>
      </c>
    </row>
    <row r="27" spans="1:10" ht="16.5" customHeight="1">
      <c r="A27" s="25" t="s">
        <v>27</v>
      </c>
      <c r="B27" s="24">
        <v>981</v>
      </c>
      <c r="C27" s="24">
        <v>93</v>
      </c>
      <c r="D27" s="24">
        <v>7325</v>
      </c>
      <c r="E27" s="24">
        <v>1326</v>
      </c>
      <c r="F27" s="24">
        <v>9858</v>
      </c>
      <c r="G27" s="24"/>
      <c r="H27" s="24">
        <v>459</v>
      </c>
      <c r="I27" s="24">
        <v>104</v>
      </c>
      <c r="J27" s="24">
        <f>SUM(B27:I27)</f>
        <v>20146</v>
      </c>
    </row>
    <row r="28" spans="1:10" ht="16.5" customHeight="1">
      <c r="A28" s="10" t="s">
        <v>28</v>
      </c>
      <c r="B28" s="2">
        <v>939</v>
      </c>
      <c r="C28" s="2">
        <v>97</v>
      </c>
      <c r="D28" s="2">
        <v>7469</v>
      </c>
      <c r="E28" s="2">
        <v>1383</v>
      </c>
      <c r="F28" s="2">
        <v>9859</v>
      </c>
      <c r="G28" s="2"/>
      <c r="H28" s="2">
        <v>472</v>
      </c>
      <c r="I28" s="2">
        <v>153</v>
      </c>
      <c r="J28" s="2">
        <f>SUM(B28:I28)</f>
        <v>20372</v>
      </c>
    </row>
    <row r="29" spans="1:10" ht="16.5" customHeight="1">
      <c r="A29" s="22" t="s">
        <v>29</v>
      </c>
      <c r="B29" s="1">
        <f>B27/B28*100</f>
        <v>104.47284345047922</v>
      </c>
      <c r="C29" s="1">
        <f aca="true" t="shared" si="6" ref="C29:J29">C27/C28*100</f>
        <v>95.87628865979381</v>
      </c>
      <c r="D29" s="1">
        <f t="shared" si="6"/>
        <v>98.07203106172179</v>
      </c>
      <c r="E29" s="1">
        <f t="shared" si="6"/>
        <v>95.87852494577007</v>
      </c>
      <c r="F29" s="1">
        <f t="shared" si="6"/>
        <v>99.98985698346688</v>
      </c>
      <c r="G29" s="1"/>
      <c r="H29" s="1">
        <f t="shared" si="6"/>
        <v>97.2457627118644</v>
      </c>
      <c r="I29" s="1">
        <f t="shared" si="6"/>
        <v>67.97385620915033</v>
      </c>
      <c r="J29" s="1">
        <f t="shared" si="6"/>
        <v>98.89063420380914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101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102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70</v>
      </c>
      <c r="M6" s="32" t="s">
        <v>11</v>
      </c>
      <c r="N6" s="32" t="s">
        <v>12</v>
      </c>
      <c r="O6" s="32" t="s">
        <v>103</v>
      </c>
    </row>
    <row r="7" spans="1:15" ht="15" thickBot="1" thickTop="1">
      <c r="A7" s="28" t="s">
        <v>104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105</v>
      </c>
      <c r="G7" s="11" t="s">
        <v>60</v>
      </c>
      <c r="H7" s="11" t="s">
        <v>95</v>
      </c>
      <c r="I7" s="8" t="s">
        <v>106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107</v>
      </c>
      <c r="B8" s="14">
        <v>1</v>
      </c>
      <c r="C8" s="14"/>
      <c r="D8" s="14"/>
      <c r="E8" s="14"/>
      <c r="F8" s="14">
        <v>9</v>
      </c>
      <c r="G8" s="14"/>
      <c r="H8" s="14"/>
      <c r="I8" s="15"/>
      <c r="J8" s="30">
        <f>SUM(B8:I8)</f>
        <v>10</v>
      </c>
      <c r="K8" s="16">
        <v>22</v>
      </c>
      <c r="L8" s="17">
        <f>J8/K8*100</f>
        <v>45.45454545454545</v>
      </c>
      <c r="M8" s="14">
        <v>105</v>
      </c>
      <c r="N8" s="14">
        <v>150</v>
      </c>
      <c r="O8" s="17">
        <f>M8/N8*100</f>
        <v>70</v>
      </c>
    </row>
    <row r="9" spans="1:15" ht="16.5" customHeight="1" thickBot="1" thickTop="1">
      <c r="A9" s="13" t="s">
        <v>14</v>
      </c>
      <c r="B9" s="14"/>
      <c r="C9" s="14"/>
      <c r="D9" s="14">
        <v>138</v>
      </c>
      <c r="E9" s="14"/>
      <c r="F9" s="14">
        <v>72</v>
      </c>
      <c r="G9" s="14"/>
      <c r="H9" s="14"/>
      <c r="I9" s="15"/>
      <c r="J9" s="30">
        <f aca="true" t="shared" si="0" ref="J9:J21">SUM(B9:I9)</f>
        <v>210</v>
      </c>
      <c r="K9" s="16">
        <v>183</v>
      </c>
      <c r="L9" s="17">
        <f aca="true" t="shared" si="1" ref="L9:L22">J9/K9*100</f>
        <v>114.75409836065573</v>
      </c>
      <c r="M9" s="14">
        <v>1207</v>
      </c>
      <c r="N9" s="14">
        <v>1312</v>
      </c>
      <c r="O9" s="17">
        <f aca="true" t="shared" si="2" ref="O9:O22">M9/N9*100</f>
        <v>91.9969512195122</v>
      </c>
    </row>
    <row r="10" spans="1:15" ht="16.5" customHeight="1" thickBot="1" thickTop="1">
      <c r="A10" s="13" t="s">
        <v>15</v>
      </c>
      <c r="B10" s="14">
        <v>39</v>
      </c>
      <c r="C10" s="14">
        <v>3</v>
      </c>
      <c r="D10" s="14"/>
      <c r="E10" s="14"/>
      <c r="F10" s="14"/>
      <c r="G10" s="14"/>
      <c r="H10" s="14">
        <v>11</v>
      </c>
      <c r="I10" s="15"/>
      <c r="J10" s="30">
        <f t="shared" si="0"/>
        <v>53</v>
      </c>
      <c r="K10" s="16">
        <v>50</v>
      </c>
      <c r="L10" s="17">
        <f t="shared" si="1"/>
        <v>106</v>
      </c>
      <c r="M10" s="14">
        <v>286</v>
      </c>
      <c r="N10" s="14">
        <v>266</v>
      </c>
      <c r="O10" s="17">
        <f t="shared" si="2"/>
        <v>107.51879699248121</v>
      </c>
    </row>
    <row r="11" spans="1:15" ht="16.5" customHeight="1" thickBot="1" thickTop="1">
      <c r="A11" s="13" t="s">
        <v>16</v>
      </c>
      <c r="B11" s="14"/>
      <c r="C11" s="14"/>
      <c r="D11" s="14">
        <v>195</v>
      </c>
      <c r="E11" s="14">
        <v>1</v>
      </c>
      <c r="F11" s="14">
        <v>380</v>
      </c>
      <c r="G11" s="14"/>
      <c r="H11" s="14"/>
      <c r="I11" s="15"/>
      <c r="J11" s="30">
        <f t="shared" si="0"/>
        <v>576</v>
      </c>
      <c r="K11" s="16">
        <v>547</v>
      </c>
      <c r="L11" s="17">
        <f t="shared" si="1"/>
        <v>105.3016453382084</v>
      </c>
      <c r="M11" s="14">
        <v>3602</v>
      </c>
      <c r="N11" s="14">
        <v>3365</v>
      </c>
      <c r="O11" s="17">
        <f t="shared" si="2"/>
        <v>107.04309063893017</v>
      </c>
    </row>
    <row r="12" spans="1:15" ht="16.5" customHeight="1" thickBot="1" thickTop="1">
      <c r="A12" s="13" t="s">
        <v>108</v>
      </c>
      <c r="B12" s="14">
        <v>67</v>
      </c>
      <c r="C12" s="14">
        <v>5</v>
      </c>
      <c r="D12" s="14">
        <v>4</v>
      </c>
      <c r="E12" s="14">
        <v>29</v>
      </c>
      <c r="F12" s="14"/>
      <c r="G12" s="14"/>
      <c r="H12" s="14">
        <v>26</v>
      </c>
      <c r="I12" s="15"/>
      <c r="J12" s="30">
        <f t="shared" si="0"/>
        <v>131</v>
      </c>
      <c r="K12" s="16">
        <v>118</v>
      </c>
      <c r="L12" s="17">
        <f t="shared" si="1"/>
        <v>111.01694915254237</v>
      </c>
      <c r="M12" s="14">
        <v>710</v>
      </c>
      <c r="N12" s="14">
        <v>670</v>
      </c>
      <c r="O12" s="17">
        <f t="shared" si="2"/>
        <v>105.97014925373134</v>
      </c>
    </row>
    <row r="13" spans="1:15" ht="16.5" customHeight="1" thickBot="1" thickTop="1">
      <c r="A13" s="13" t="s">
        <v>88</v>
      </c>
      <c r="B13" s="14">
        <v>4</v>
      </c>
      <c r="C13" s="14"/>
      <c r="D13" s="14">
        <v>49</v>
      </c>
      <c r="E13" s="14">
        <v>23</v>
      </c>
      <c r="F13" s="14">
        <v>39</v>
      </c>
      <c r="G13" s="14"/>
      <c r="H13" s="14"/>
      <c r="I13" s="15"/>
      <c r="J13" s="30">
        <f t="shared" si="0"/>
        <v>115</v>
      </c>
      <c r="K13" s="16">
        <v>106</v>
      </c>
      <c r="L13" s="17">
        <f t="shared" si="1"/>
        <v>108.49056603773586</v>
      </c>
      <c r="M13" s="14">
        <v>713</v>
      </c>
      <c r="N13" s="14">
        <v>649</v>
      </c>
      <c r="O13" s="17">
        <f t="shared" si="2"/>
        <v>109.86132511556241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87</v>
      </c>
      <c r="E14" s="14">
        <v>6</v>
      </c>
      <c r="F14" s="14">
        <v>59</v>
      </c>
      <c r="G14" s="14"/>
      <c r="H14" s="14"/>
      <c r="I14" s="15">
        <v>5</v>
      </c>
      <c r="J14" s="30">
        <f t="shared" si="0"/>
        <v>158</v>
      </c>
      <c r="K14" s="16">
        <v>200</v>
      </c>
      <c r="L14" s="17">
        <f t="shared" si="1"/>
        <v>79</v>
      </c>
      <c r="M14" s="14">
        <v>938</v>
      </c>
      <c r="N14" s="14">
        <v>1101</v>
      </c>
      <c r="O14" s="17">
        <f t="shared" si="2"/>
        <v>85.1952770208901</v>
      </c>
    </row>
    <row r="15" spans="1:15" ht="16.5" customHeight="1" thickBot="1" thickTop="1">
      <c r="A15" s="13" t="s">
        <v>18</v>
      </c>
      <c r="B15" s="14">
        <v>49</v>
      </c>
      <c r="C15" s="14">
        <v>11</v>
      </c>
      <c r="D15" s="14"/>
      <c r="E15" s="14">
        <v>35</v>
      </c>
      <c r="F15" s="14"/>
      <c r="G15" s="14"/>
      <c r="H15" s="14">
        <v>25</v>
      </c>
      <c r="I15" s="15"/>
      <c r="J15" s="30">
        <f t="shared" si="0"/>
        <v>120</v>
      </c>
      <c r="K15" s="16">
        <v>100</v>
      </c>
      <c r="L15" s="17">
        <f t="shared" si="1"/>
        <v>120</v>
      </c>
      <c r="M15" s="14">
        <v>602</v>
      </c>
      <c r="N15" s="14">
        <v>572</v>
      </c>
      <c r="O15" s="17">
        <f t="shared" si="2"/>
        <v>105.24475524475525</v>
      </c>
    </row>
    <row r="16" spans="1:15" ht="16.5" customHeight="1" thickBot="1" thickTop="1">
      <c r="A16" s="13" t="s">
        <v>19</v>
      </c>
      <c r="B16" s="14">
        <v>8</v>
      </c>
      <c r="C16" s="14">
        <v>3</v>
      </c>
      <c r="D16" s="14">
        <v>242</v>
      </c>
      <c r="E16" s="14">
        <v>58</v>
      </c>
      <c r="F16" s="14">
        <v>328</v>
      </c>
      <c r="G16" s="14"/>
      <c r="H16" s="14">
        <v>19</v>
      </c>
      <c r="I16" s="15"/>
      <c r="J16" s="30">
        <f t="shared" si="0"/>
        <v>658</v>
      </c>
      <c r="K16" s="16">
        <v>682</v>
      </c>
      <c r="L16" s="17">
        <f t="shared" si="1"/>
        <v>96.48093841642229</v>
      </c>
      <c r="M16" s="14">
        <v>3958</v>
      </c>
      <c r="N16" s="14">
        <v>4123</v>
      </c>
      <c r="O16" s="17">
        <f t="shared" si="2"/>
        <v>95.99805966529227</v>
      </c>
    </row>
    <row r="17" spans="1:15" ht="16.5" customHeight="1" thickBot="1" thickTop="1">
      <c r="A17" s="13" t="s">
        <v>109</v>
      </c>
      <c r="B17" s="14"/>
      <c r="C17" s="14"/>
      <c r="D17" s="14">
        <v>11</v>
      </c>
      <c r="E17" s="14"/>
      <c r="F17" s="14">
        <v>76</v>
      </c>
      <c r="G17" s="14"/>
      <c r="H17" s="14"/>
      <c r="I17" s="15"/>
      <c r="J17" s="30">
        <f t="shared" si="0"/>
        <v>87</v>
      </c>
      <c r="K17" s="16">
        <v>97</v>
      </c>
      <c r="L17" s="17">
        <f t="shared" si="1"/>
        <v>89.69072164948454</v>
      </c>
      <c r="M17" s="14">
        <v>570</v>
      </c>
      <c r="N17" s="14">
        <v>570</v>
      </c>
      <c r="O17" s="17">
        <f t="shared" si="2"/>
        <v>100</v>
      </c>
    </row>
    <row r="18" spans="1:15" ht="16.5" customHeight="1" thickBot="1" thickTop="1">
      <c r="A18" s="13" t="s">
        <v>110</v>
      </c>
      <c r="B18" s="14">
        <v>30</v>
      </c>
      <c r="C18" s="14">
        <v>4</v>
      </c>
      <c r="D18" s="14">
        <v>582</v>
      </c>
      <c r="E18" s="14">
        <v>139</v>
      </c>
      <c r="F18" s="14">
        <v>797</v>
      </c>
      <c r="G18" s="14"/>
      <c r="H18" s="14">
        <v>17</v>
      </c>
      <c r="I18" s="15"/>
      <c r="J18" s="30">
        <f t="shared" si="0"/>
        <v>1569</v>
      </c>
      <c r="K18" s="16">
        <v>1507</v>
      </c>
      <c r="L18" s="17">
        <f t="shared" si="1"/>
        <v>104.11413404114134</v>
      </c>
      <c r="M18" s="14">
        <v>9859</v>
      </c>
      <c r="N18" s="14">
        <v>9912</v>
      </c>
      <c r="O18" s="17">
        <f t="shared" si="2"/>
        <v>99.46529459241323</v>
      </c>
    </row>
    <row r="19" spans="1:15" ht="16.5" customHeight="1" thickBot="1" thickTop="1">
      <c r="A19" s="13" t="s">
        <v>111</v>
      </c>
      <c r="B19" s="14">
        <v>16</v>
      </c>
      <c r="C19" s="14"/>
      <c r="D19" s="14"/>
      <c r="E19" s="14"/>
      <c r="F19" s="14"/>
      <c r="G19" s="14"/>
      <c r="H19" s="14">
        <v>7</v>
      </c>
      <c r="I19" s="15"/>
      <c r="J19" s="30">
        <f t="shared" si="0"/>
        <v>23</v>
      </c>
      <c r="K19" s="16">
        <v>18</v>
      </c>
      <c r="L19" s="17">
        <f t="shared" si="1"/>
        <v>127.77777777777777</v>
      </c>
      <c r="M19" s="14">
        <v>115</v>
      </c>
      <c r="N19" s="14">
        <v>112</v>
      </c>
      <c r="O19" s="17">
        <f t="shared" si="2"/>
        <v>102.67857142857142</v>
      </c>
    </row>
    <row r="20" spans="1:15" ht="16.5" customHeight="1" thickBot="1" thickTop="1">
      <c r="A20" s="13" t="s">
        <v>20</v>
      </c>
      <c r="B20" s="14">
        <v>1</v>
      </c>
      <c r="C20" s="14"/>
      <c r="D20" s="14">
        <v>1</v>
      </c>
      <c r="E20" s="14"/>
      <c r="F20" s="14"/>
      <c r="G20" s="14"/>
      <c r="H20" s="14">
        <v>4</v>
      </c>
      <c r="I20" s="15">
        <v>27</v>
      </c>
      <c r="J20" s="30">
        <f t="shared" si="0"/>
        <v>33</v>
      </c>
      <c r="K20" s="16">
        <v>44</v>
      </c>
      <c r="L20" s="17">
        <f t="shared" si="1"/>
        <v>75</v>
      </c>
      <c r="M20" s="14">
        <v>146</v>
      </c>
      <c r="N20" s="14">
        <v>176</v>
      </c>
      <c r="O20" s="17">
        <f t="shared" si="2"/>
        <v>82.95454545454545</v>
      </c>
    </row>
    <row r="21" spans="1:15" ht="16.5" customHeight="1" thickBot="1" thickTop="1">
      <c r="A21" s="18" t="s">
        <v>21</v>
      </c>
      <c r="B21" s="19">
        <v>10</v>
      </c>
      <c r="C21" s="19"/>
      <c r="D21" s="19">
        <v>161</v>
      </c>
      <c r="E21" s="19">
        <v>2</v>
      </c>
      <c r="F21" s="19">
        <v>42</v>
      </c>
      <c r="G21" s="19"/>
      <c r="H21" s="19">
        <v>1</v>
      </c>
      <c r="I21" s="20">
        <v>1</v>
      </c>
      <c r="J21" s="30">
        <f t="shared" si="0"/>
        <v>217</v>
      </c>
      <c r="K21" s="16">
        <v>238</v>
      </c>
      <c r="L21" s="17">
        <f t="shared" si="1"/>
        <v>91.17647058823529</v>
      </c>
      <c r="M21" s="14">
        <v>1295</v>
      </c>
      <c r="N21" s="14">
        <v>1306</v>
      </c>
      <c r="O21" s="17">
        <f t="shared" si="2"/>
        <v>99.15773353751915</v>
      </c>
    </row>
    <row r="22" spans="1:15" ht="16.5" customHeight="1" thickBot="1" thickTop="1">
      <c r="A22" s="31" t="s">
        <v>22</v>
      </c>
      <c r="B22" s="30">
        <f>SUM(B8:B21)</f>
        <v>226</v>
      </c>
      <c r="C22" s="30">
        <f aca="true" t="shared" si="3" ref="C22:N22">SUM(C8:C21)</f>
        <v>26</v>
      </c>
      <c r="D22" s="30">
        <f t="shared" si="3"/>
        <v>1470</v>
      </c>
      <c r="E22" s="30">
        <f t="shared" si="3"/>
        <v>293</v>
      </c>
      <c r="F22" s="30">
        <f t="shared" si="3"/>
        <v>1802</v>
      </c>
      <c r="G22" s="30">
        <f t="shared" si="3"/>
        <v>0</v>
      </c>
      <c r="H22" s="30">
        <f t="shared" si="3"/>
        <v>110</v>
      </c>
      <c r="I22" s="30">
        <f t="shared" si="3"/>
        <v>33</v>
      </c>
      <c r="J22" s="30">
        <f t="shared" si="3"/>
        <v>3960</v>
      </c>
      <c r="K22" s="16">
        <f t="shared" si="3"/>
        <v>3912</v>
      </c>
      <c r="L22" s="17">
        <f t="shared" si="1"/>
        <v>101.22699386503066</v>
      </c>
      <c r="M22" s="14">
        <f t="shared" si="3"/>
        <v>24106</v>
      </c>
      <c r="N22" s="14">
        <f t="shared" si="3"/>
        <v>24284</v>
      </c>
      <c r="O22" s="17">
        <f t="shared" si="2"/>
        <v>99.26700708285291</v>
      </c>
    </row>
    <row r="23" spans="1:10" ht="16.5" customHeight="1" thickTop="1">
      <c r="A23" s="21" t="s">
        <v>23</v>
      </c>
      <c r="B23" s="12">
        <v>209</v>
      </c>
      <c r="C23" s="12">
        <v>14</v>
      </c>
      <c r="D23" s="12">
        <v>1442</v>
      </c>
      <c r="E23" s="12">
        <v>304</v>
      </c>
      <c r="F23" s="12">
        <v>1804</v>
      </c>
      <c r="G23" s="12"/>
      <c r="H23" s="12">
        <v>95</v>
      </c>
      <c r="I23" s="12">
        <v>44</v>
      </c>
      <c r="J23" s="12">
        <f>SUM(B23:I23)</f>
        <v>3912</v>
      </c>
    </row>
    <row r="24" spans="1:10" ht="16.5" customHeight="1">
      <c r="A24" s="22" t="s">
        <v>24</v>
      </c>
      <c r="B24" s="23">
        <f>B22/B23*100</f>
        <v>108.13397129186603</v>
      </c>
      <c r="C24" s="23">
        <f aca="true" t="shared" si="4" ref="C24:I24">C22/C23*100</f>
        <v>185.71428571428572</v>
      </c>
      <c r="D24" s="23">
        <f t="shared" si="4"/>
        <v>101.94174757281553</v>
      </c>
      <c r="E24" s="23">
        <f t="shared" si="4"/>
        <v>96.38157894736842</v>
      </c>
      <c r="F24" s="23">
        <f t="shared" si="4"/>
        <v>99.88913525498891</v>
      </c>
      <c r="G24" s="23"/>
      <c r="H24" s="23">
        <f t="shared" si="4"/>
        <v>115.78947368421053</v>
      </c>
      <c r="I24" s="23">
        <f t="shared" si="4"/>
        <v>75</v>
      </c>
      <c r="J24" s="23">
        <f>J22/J23*100</f>
        <v>101.22699386503066</v>
      </c>
    </row>
    <row r="25" spans="1:10" ht="16.5" customHeight="1">
      <c r="A25" s="9" t="s">
        <v>25</v>
      </c>
      <c r="B25" s="24">
        <v>211</v>
      </c>
      <c r="C25" s="24">
        <v>20</v>
      </c>
      <c r="D25" s="24">
        <v>1392</v>
      </c>
      <c r="E25" s="24">
        <v>257</v>
      </c>
      <c r="F25" s="24">
        <v>1732</v>
      </c>
      <c r="G25" s="24"/>
      <c r="H25" s="24">
        <v>101</v>
      </c>
      <c r="I25" s="24">
        <v>28</v>
      </c>
      <c r="J25" s="24">
        <f>SUM(B25:I25)</f>
        <v>3741</v>
      </c>
    </row>
    <row r="26" spans="1:10" ht="16.5" customHeight="1">
      <c r="A26" s="22" t="s">
        <v>26</v>
      </c>
      <c r="B26" s="1">
        <f>B22/B25*100</f>
        <v>107.10900473933648</v>
      </c>
      <c r="C26" s="1">
        <f aca="true" t="shared" si="5" ref="C26:J26">C22/C25*100</f>
        <v>130</v>
      </c>
      <c r="D26" s="1">
        <f t="shared" si="5"/>
        <v>105.60344827586208</v>
      </c>
      <c r="E26" s="1">
        <f t="shared" si="5"/>
        <v>114.00778210116731</v>
      </c>
      <c r="F26" s="1">
        <f t="shared" si="5"/>
        <v>104.04157043879907</v>
      </c>
      <c r="G26" s="1"/>
      <c r="H26" s="1">
        <f t="shared" si="5"/>
        <v>108.91089108910892</v>
      </c>
      <c r="I26" s="1">
        <f t="shared" si="5"/>
        <v>117.85714285714286</v>
      </c>
      <c r="J26" s="1">
        <f t="shared" si="5"/>
        <v>105.8540497193264</v>
      </c>
    </row>
    <row r="27" spans="1:10" ht="16.5" customHeight="1">
      <c r="A27" s="25" t="s">
        <v>27</v>
      </c>
      <c r="B27" s="24">
        <v>1207</v>
      </c>
      <c r="C27" s="24">
        <v>119</v>
      </c>
      <c r="D27" s="24">
        <v>8795</v>
      </c>
      <c r="E27" s="24">
        <v>1619</v>
      </c>
      <c r="F27" s="24">
        <v>11660</v>
      </c>
      <c r="G27" s="24"/>
      <c r="H27" s="24">
        <v>569</v>
      </c>
      <c r="I27" s="24">
        <v>137</v>
      </c>
      <c r="J27" s="24">
        <f>SUM(B27:I27)</f>
        <v>24106</v>
      </c>
    </row>
    <row r="28" spans="1:10" ht="16.5" customHeight="1">
      <c r="A28" s="10" t="s">
        <v>28</v>
      </c>
      <c r="B28" s="2">
        <v>1148</v>
      </c>
      <c r="C28" s="2">
        <v>111</v>
      </c>
      <c r="D28" s="2">
        <v>8911</v>
      </c>
      <c r="E28" s="2">
        <v>1687</v>
      </c>
      <c r="F28" s="2">
        <v>11663</v>
      </c>
      <c r="G28" s="2"/>
      <c r="H28" s="2">
        <v>567</v>
      </c>
      <c r="I28" s="2">
        <v>197</v>
      </c>
      <c r="J28" s="2">
        <f>SUM(B28:I28)</f>
        <v>24284</v>
      </c>
    </row>
    <row r="29" spans="1:10" ht="16.5" customHeight="1">
      <c r="A29" s="22" t="s">
        <v>29</v>
      </c>
      <c r="B29" s="1">
        <f>B27/B28*100</f>
        <v>105.13937282229966</v>
      </c>
      <c r="C29" s="1">
        <f aca="true" t="shared" si="6" ref="C29:J29">C27/C28*100</f>
        <v>107.2072072072072</v>
      </c>
      <c r="D29" s="1">
        <f t="shared" si="6"/>
        <v>98.69823813264505</v>
      </c>
      <c r="E29" s="1">
        <f t="shared" si="6"/>
        <v>95.9691760521636</v>
      </c>
      <c r="F29" s="1">
        <f t="shared" si="6"/>
        <v>99.97427763011231</v>
      </c>
      <c r="G29" s="1"/>
      <c r="H29" s="1">
        <f t="shared" si="6"/>
        <v>100.35273368606703</v>
      </c>
      <c r="I29" s="1">
        <f t="shared" si="6"/>
        <v>69.54314720812182</v>
      </c>
      <c r="J29" s="1">
        <f t="shared" si="6"/>
        <v>99.26700708285291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112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113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30</v>
      </c>
      <c r="M6" s="32" t="s">
        <v>11</v>
      </c>
      <c r="N6" s="32" t="s">
        <v>12</v>
      </c>
      <c r="O6" s="32" t="s">
        <v>114</v>
      </c>
    </row>
    <row r="7" spans="1:15" ht="15" thickBot="1" thickTop="1">
      <c r="A7" s="28" t="s">
        <v>115</v>
      </c>
      <c r="B7" s="7" t="s">
        <v>58</v>
      </c>
      <c r="C7" s="11" t="s">
        <v>0</v>
      </c>
      <c r="D7" s="11" t="s">
        <v>1</v>
      </c>
      <c r="E7" s="11" t="s">
        <v>3</v>
      </c>
      <c r="F7" s="11" t="s">
        <v>73</v>
      </c>
      <c r="G7" s="11" t="s">
        <v>116</v>
      </c>
      <c r="H7" s="11" t="s">
        <v>35</v>
      </c>
      <c r="I7" s="8" t="s">
        <v>117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118</v>
      </c>
      <c r="B8" s="14"/>
      <c r="C8" s="14"/>
      <c r="D8" s="14"/>
      <c r="E8" s="14"/>
      <c r="F8" s="14">
        <v>19</v>
      </c>
      <c r="G8" s="14">
        <v>1</v>
      </c>
      <c r="H8" s="14"/>
      <c r="I8" s="15"/>
      <c r="J8" s="30">
        <f>SUM(B8:I8)</f>
        <v>20</v>
      </c>
      <c r="K8" s="16">
        <v>19</v>
      </c>
      <c r="L8" s="17">
        <f>J8/K8*100</f>
        <v>105.26315789473684</v>
      </c>
      <c r="M8" s="14">
        <v>125</v>
      </c>
      <c r="N8" s="14">
        <v>169</v>
      </c>
      <c r="O8" s="17">
        <f>M8/N8*100</f>
        <v>73.96449704142012</v>
      </c>
    </row>
    <row r="9" spans="1:15" ht="16.5" customHeight="1" thickBot="1" thickTop="1">
      <c r="A9" s="13" t="s">
        <v>14</v>
      </c>
      <c r="B9" s="14">
        <v>1</v>
      </c>
      <c r="C9" s="14"/>
      <c r="D9" s="14">
        <v>123</v>
      </c>
      <c r="E9" s="14"/>
      <c r="F9" s="14">
        <v>78</v>
      </c>
      <c r="G9" s="14"/>
      <c r="H9" s="14"/>
      <c r="I9" s="15"/>
      <c r="J9" s="30">
        <f aca="true" t="shared" si="0" ref="J9:J21">SUM(B9:I9)</f>
        <v>202</v>
      </c>
      <c r="K9" s="16">
        <v>216</v>
      </c>
      <c r="L9" s="17">
        <f aca="true" t="shared" si="1" ref="L9:L22">J9/K9*100</f>
        <v>93.51851851851852</v>
      </c>
      <c r="M9" s="14">
        <v>1409</v>
      </c>
      <c r="N9" s="14">
        <v>1528</v>
      </c>
      <c r="O9" s="17">
        <f aca="true" t="shared" si="2" ref="O9:O22">M9/N9*100</f>
        <v>92.21204188481676</v>
      </c>
    </row>
    <row r="10" spans="1:15" ht="16.5" customHeight="1" thickBot="1" thickTop="1">
      <c r="A10" s="13" t="s">
        <v>15</v>
      </c>
      <c r="B10" s="14">
        <v>33</v>
      </c>
      <c r="C10" s="14">
        <v>5</v>
      </c>
      <c r="D10" s="14"/>
      <c r="E10" s="14">
        <v>1</v>
      </c>
      <c r="F10" s="14"/>
      <c r="G10" s="14"/>
      <c r="H10" s="14">
        <v>19</v>
      </c>
      <c r="I10" s="15"/>
      <c r="J10" s="30">
        <f t="shared" si="0"/>
        <v>58</v>
      </c>
      <c r="K10" s="16">
        <v>78</v>
      </c>
      <c r="L10" s="17">
        <f t="shared" si="1"/>
        <v>74.35897435897436</v>
      </c>
      <c r="M10" s="14">
        <v>344</v>
      </c>
      <c r="N10" s="14">
        <v>344</v>
      </c>
      <c r="O10" s="17">
        <f t="shared" si="2"/>
        <v>100</v>
      </c>
    </row>
    <row r="11" spans="1:15" ht="16.5" customHeight="1" thickBot="1" thickTop="1">
      <c r="A11" s="13" t="s">
        <v>16</v>
      </c>
      <c r="B11" s="14"/>
      <c r="C11" s="14"/>
      <c r="D11" s="14">
        <v>171</v>
      </c>
      <c r="E11" s="14">
        <v>3</v>
      </c>
      <c r="F11" s="14">
        <v>386</v>
      </c>
      <c r="G11" s="14"/>
      <c r="H11" s="14">
        <v>2</v>
      </c>
      <c r="I11" s="15"/>
      <c r="J11" s="30">
        <f t="shared" si="0"/>
        <v>562</v>
      </c>
      <c r="K11" s="16">
        <v>668</v>
      </c>
      <c r="L11" s="17">
        <f t="shared" si="1"/>
        <v>84.13173652694611</v>
      </c>
      <c r="M11" s="14">
        <v>4164</v>
      </c>
      <c r="N11" s="14">
        <v>4033</v>
      </c>
      <c r="O11" s="17">
        <f t="shared" si="2"/>
        <v>103.24820233077115</v>
      </c>
    </row>
    <row r="12" spans="1:15" ht="16.5" customHeight="1" thickBot="1" thickTop="1">
      <c r="A12" s="13" t="s">
        <v>75</v>
      </c>
      <c r="B12" s="14">
        <v>57</v>
      </c>
      <c r="C12" s="14">
        <v>3</v>
      </c>
      <c r="D12" s="14">
        <v>5</v>
      </c>
      <c r="E12" s="14">
        <v>31</v>
      </c>
      <c r="F12" s="14"/>
      <c r="G12" s="14"/>
      <c r="H12" s="14">
        <v>25</v>
      </c>
      <c r="I12" s="15"/>
      <c r="J12" s="30">
        <f t="shared" si="0"/>
        <v>121</v>
      </c>
      <c r="K12" s="16">
        <v>147</v>
      </c>
      <c r="L12" s="17">
        <f t="shared" si="1"/>
        <v>82.31292517006803</v>
      </c>
      <c r="M12" s="14">
        <v>831</v>
      </c>
      <c r="N12" s="14">
        <v>817</v>
      </c>
      <c r="O12" s="17">
        <f t="shared" si="2"/>
        <v>101.71358629130967</v>
      </c>
    </row>
    <row r="13" spans="1:15" ht="16.5" customHeight="1" thickBot="1" thickTop="1">
      <c r="A13" s="13" t="s">
        <v>119</v>
      </c>
      <c r="B13" s="14">
        <v>3</v>
      </c>
      <c r="C13" s="14"/>
      <c r="D13" s="14">
        <v>57</v>
      </c>
      <c r="E13" s="14">
        <v>11</v>
      </c>
      <c r="F13" s="14">
        <v>35</v>
      </c>
      <c r="G13" s="14"/>
      <c r="H13" s="14">
        <v>1</v>
      </c>
      <c r="I13" s="15"/>
      <c r="J13" s="30">
        <f t="shared" si="0"/>
        <v>107</v>
      </c>
      <c r="K13" s="16">
        <v>138</v>
      </c>
      <c r="L13" s="17">
        <f t="shared" si="1"/>
        <v>77.53623188405797</v>
      </c>
      <c r="M13" s="14">
        <v>820</v>
      </c>
      <c r="N13" s="14">
        <v>787</v>
      </c>
      <c r="O13" s="17">
        <f t="shared" si="2"/>
        <v>104.19313850063531</v>
      </c>
    </row>
    <row r="14" spans="1:15" ht="16.5" customHeight="1" thickBot="1" thickTop="1">
      <c r="A14" s="13" t="s">
        <v>17</v>
      </c>
      <c r="B14" s="14">
        <v>3</v>
      </c>
      <c r="C14" s="14"/>
      <c r="D14" s="14">
        <v>84</v>
      </c>
      <c r="E14" s="14">
        <v>6</v>
      </c>
      <c r="F14" s="14">
        <v>50</v>
      </c>
      <c r="G14" s="14"/>
      <c r="H14" s="14"/>
      <c r="I14" s="15">
        <v>10</v>
      </c>
      <c r="J14" s="30">
        <f t="shared" si="0"/>
        <v>153</v>
      </c>
      <c r="K14" s="16">
        <v>180</v>
      </c>
      <c r="L14" s="17">
        <f t="shared" si="1"/>
        <v>85</v>
      </c>
      <c r="M14" s="14">
        <v>1091</v>
      </c>
      <c r="N14" s="14">
        <v>1281</v>
      </c>
      <c r="O14" s="17">
        <f t="shared" si="2"/>
        <v>85.16783762685401</v>
      </c>
    </row>
    <row r="15" spans="1:15" ht="16.5" customHeight="1" thickBot="1" thickTop="1">
      <c r="A15" s="13" t="s">
        <v>18</v>
      </c>
      <c r="B15" s="14">
        <v>39</v>
      </c>
      <c r="C15" s="14">
        <v>4</v>
      </c>
      <c r="D15" s="14"/>
      <c r="E15" s="14">
        <v>30</v>
      </c>
      <c r="F15" s="14"/>
      <c r="G15" s="14"/>
      <c r="H15" s="14">
        <v>19</v>
      </c>
      <c r="I15" s="15"/>
      <c r="J15" s="30">
        <f t="shared" si="0"/>
        <v>92</v>
      </c>
      <c r="K15" s="16">
        <v>100</v>
      </c>
      <c r="L15" s="17">
        <f t="shared" si="1"/>
        <v>92</v>
      </c>
      <c r="M15" s="14">
        <v>694</v>
      </c>
      <c r="N15" s="14">
        <v>672</v>
      </c>
      <c r="O15" s="17">
        <f t="shared" si="2"/>
        <v>103.27380952380953</v>
      </c>
    </row>
    <row r="16" spans="1:15" ht="16.5" customHeight="1" thickBot="1" thickTop="1">
      <c r="A16" s="13" t="s">
        <v>19</v>
      </c>
      <c r="B16" s="14">
        <v>8</v>
      </c>
      <c r="C16" s="14">
        <v>2</v>
      </c>
      <c r="D16" s="14">
        <v>267</v>
      </c>
      <c r="E16" s="14">
        <v>72</v>
      </c>
      <c r="F16" s="14">
        <v>263</v>
      </c>
      <c r="G16" s="14"/>
      <c r="H16" s="14">
        <v>6</v>
      </c>
      <c r="I16" s="15"/>
      <c r="J16" s="30">
        <f t="shared" si="0"/>
        <v>618</v>
      </c>
      <c r="K16" s="16">
        <v>692</v>
      </c>
      <c r="L16" s="17">
        <f t="shared" si="1"/>
        <v>89.30635838150289</v>
      </c>
      <c r="M16" s="14">
        <v>4576</v>
      </c>
      <c r="N16" s="14">
        <v>4815</v>
      </c>
      <c r="O16" s="17">
        <f t="shared" si="2"/>
        <v>95.03634475597093</v>
      </c>
    </row>
    <row r="17" spans="1:15" ht="16.5" customHeight="1" thickBot="1" thickTop="1">
      <c r="A17" s="13" t="s">
        <v>120</v>
      </c>
      <c r="B17" s="14"/>
      <c r="C17" s="14"/>
      <c r="D17" s="14">
        <v>5</v>
      </c>
      <c r="E17" s="14">
        <v>1</v>
      </c>
      <c r="F17" s="14">
        <v>63</v>
      </c>
      <c r="G17" s="14"/>
      <c r="H17" s="14"/>
      <c r="I17" s="15"/>
      <c r="J17" s="30">
        <f t="shared" si="0"/>
        <v>69</v>
      </c>
      <c r="K17" s="16">
        <v>78</v>
      </c>
      <c r="L17" s="17">
        <f t="shared" si="1"/>
        <v>88.46153846153845</v>
      </c>
      <c r="M17" s="14">
        <v>639</v>
      </c>
      <c r="N17" s="14">
        <v>648</v>
      </c>
      <c r="O17" s="17">
        <f t="shared" si="2"/>
        <v>98.61111111111111</v>
      </c>
    </row>
    <row r="18" spans="1:15" ht="16.5" customHeight="1" thickBot="1" thickTop="1">
      <c r="A18" s="13" t="s">
        <v>66</v>
      </c>
      <c r="B18" s="14">
        <v>27</v>
      </c>
      <c r="C18" s="14">
        <v>5</v>
      </c>
      <c r="D18" s="14">
        <v>606</v>
      </c>
      <c r="E18" s="14">
        <v>124</v>
      </c>
      <c r="F18" s="14">
        <v>785</v>
      </c>
      <c r="G18" s="14"/>
      <c r="H18" s="14">
        <v>18</v>
      </c>
      <c r="I18" s="15"/>
      <c r="J18" s="30">
        <f t="shared" si="0"/>
        <v>1565</v>
      </c>
      <c r="K18" s="16">
        <v>1774</v>
      </c>
      <c r="L18" s="17">
        <f t="shared" si="1"/>
        <v>88.21871476888387</v>
      </c>
      <c r="M18" s="14">
        <v>11424</v>
      </c>
      <c r="N18" s="14">
        <v>11686</v>
      </c>
      <c r="O18" s="17">
        <f t="shared" si="2"/>
        <v>97.75800102686975</v>
      </c>
    </row>
    <row r="19" spans="1:15" ht="16.5" customHeight="1" thickBot="1" thickTop="1">
      <c r="A19" s="13" t="s">
        <v>121</v>
      </c>
      <c r="B19" s="14">
        <v>23</v>
      </c>
      <c r="C19" s="14"/>
      <c r="D19" s="14"/>
      <c r="E19" s="14"/>
      <c r="F19" s="14"/>
      <c r="G19" s="14"/>
      <c r="H19" s="14">
        <v>14</v>
      </c>
      <c r="I19" s="15"/>
      <c r="J19" s="30">
        <f t="shared" si="0"/>
        <v>37</v>
      </c>
      <c r="K19" s="16">
        <v>28</v>
      </c>
      <c r="L19" s="17">
        <f t="shared" si="1"/>
        <v>132.14285714285714</v>
      </c>
      <c r="M19" s="14">
        <v>152</v>
      </c>
      <c r="N19" s="14">
        <v>140</v>
      </c>
      <c r="O19" s="17">
        <f t="shared" si="2"/>
        <v>108.57142857142857</v>
      </c>
    </row>
    <row r="20" spans="1:15" ht="16.5" customHeight="1" thickBot="1" thickTop="1">
      <c r="A20" s="13" t="s">
        <v>20</v>
      </c>
      <c r="B20" s="14">
        <v>2</v>
      </c>
      <c r="C20" s="14"/>
      <c r="D20" s="14"/>
      <c r="E20" s="14"/>
      <c r="F20" s="14"/>
      <c r="G20" s="14"/>
      <c r="H20" s="14">
        <v>11</v>
      </c>
      <c r="I20" s="15">
        <v>24</v>
      </c>
      <c r="J20" s="30">
        <f t="shared" si="0"/>
        <v>37</v>
      </c>
      <c r="K20" s="16">
        <v>36</v>
      </c>
      <c r="L20" s="17">
        <f t="shared" si="1"/>
        <v>102.77777777777777</v>
      </c>
      <c r="M20" s="14">
        <v>183</v>
      </c>
      <c r="N20" s="14">
        <v>212</v>
      </c>
      <c r="O20" s="17">
        <f t="shared" si="2"/>
        <v>86.32075471698113</v>
      </c>
    </row>
    <row r="21" spans="1:15" ht="16.5" customHeight="1" thickBot="1" thickTop="1">
      <c r="A21" s="18" t="s">
        <v>21</v>
      </c>
      <c r="B21" s="19">
        <v>13</v>
      </c>
      <c r="C21" s="19"/>
      <c r="D21" s="19">
        <v>160</v>
      </c>
      <c r="E21" s="19">
        <v>1</v>
      </c>
      <c r="F21" s="19">
        <v>45</v>
      </c>
      <c r="G21" s="19"/>
      <c r="H21" s="19">
        <v>2</v>
      </c>
      <c r="I21" s="20"/>
      <c r="J21" s="30">
        <f t="shared" si="0"/>
        <v>221</v>
      </c>
      <c r="K21" s="16">
        <v>214</v>
      </c>
      <c r="L21" s="17">
        <f t="shared" si="1"/>
        <v>103.27102803738318</v>
      </c>
      <c r="M21" s="14">
        <v>1516</v>
      </c>
      <c r="N21" s="14">
        <v>1520</v>
      </c>
      <c r="O21" s="17">
        <f t="shared" si="2"/>
        <v>99.73684210526315</v>
      </c>
    </row>
    <row r="22" spans="1:15" ht="16.5" customHeight="1" thickBot="1" thickTop="1">
      <c r="A22" s="31" t="s">
        <v>22</v>
      </c>
      <c r="B22" s="30">
        <f>SUM(B8:B21)</f>
        <v>209</v>
      </c>
      <c r="C22" s="30">
        <f aca="true" t="shared" si="3" ref="C22:N22">SUM(C8:C21)</f>
        <v>19</v>
      </c>
      <c r="D22" s="30">
        <f t="shared" si="3"/>
        <v>1478</v>
      </c>
      <c r="E22" s="30">
        <f t="shared" si="3"/>
        <v>280</v>
      </c>
      <c r="F22" s="30">
        <f t="shared" si="3"/>
        <v>1724</v>
      </c>
      <c r="G22" s="30">
        <f t="shared" si="3"/>
        <v>1</v>
      </c>
      <c r="H22" s="30">
        <f t="shared" si="3"/>
        <v>117</v>
      </c>
      <c r="I22" s="30">
        <f t="shared" si="3"/>
        <v>34</v>
      </c>
      <c r="J22" s="30">
        <f t="shared" si="3"/>
        <v>3862</v>
      </c>
      <c r="K22" s="16">
        <f t="shared" si="3"/>
        <v>4368</v>
      </c>
      <c r="L22" s="17">
        <f t="shared" si="1"/>
        <v>88.41575091575092</v>
      </c>
      <c r="M22" s="14">
        <f t="shared" si="3"/>
        <v>27968</v>
      </c>
      <c r="N22" s="14">
        <f t="shared" si="3"/>
        <v>28652</v>
      </c>
      <c r="O22" s="17">
        <f t="shared" si="2"/>
        <v>97.61273209549071</v>
      </c>
    </row>
    <row r="23" spans="1:10" ht="16.5" customHeight="1" thickTop="1">
      <c r="A23" s="21" t="s">
        <v>23</v>
      </c>
      <c r="B23" s="12">
        <v>231</v>
      </c>
      <c r="C23" s="12">
        <v>19</v>
      </c>
      <c r="D23" s="12">
        <v>1598</v>
      </c>
      <c r="E23" s="12">
        <v>324</v>
      </c>
      <c r="F23" s="12">
        <v>1974</v>
      </c>
      <c r="G23" s="12"/>
      <c r="H23" s="12">
        <v>186</v>
      </c>
      <c r="I23" s="12">
        <v>36</v>
      </c>
      <c r="J23" s="12">
        <f>SUM(B23:I23)</f>
        <v>4368</v>
      </c>
    </row>
    <row r="24" spans="1:10" ht="16.5" customHeight="1">
      <c r="A24" s="22" t="s">
        <v>24</v>
      </c>
      <c r="B24" s="23">
        <f>B22/B23*100</f>
        <v>90.47619047619048</v>
      </c>
      <c r="C24" s="23">
        <f aca="true" t="shared" si="4" ref="C24:I24">C22/C23*100</f>
        <v>100</v>
      </c>
      <c r="D24" s="23">
        <f t="shared" si="4"/>
        <v>92.49061326658324</v>
      </c>
      <c r="E24" s="23">
        <f t="shared" si="4"/>
        <v>86.41975308641975</v>
      </c>
      <c r="F24" s="23">
        <f t="shared" si="4"/>
        <v>87.33535967578521</v>
      </c>
      <c r="G24" s="23"/>
      <c r="H24" s="23">
        <f t="shared" si="4"/>
        <v>62.903225806451616</v>
      </c>
      <c r="I24" s="23">
        <f t="shared" si="4"/>
        <v>94.44444444444444</v>
      </c>
      <c r="J24" s="23">
        <f>J22/J23*100</f>
        <v>88.41575091575092</v>
      </c>
    </row>
    <row r="25" spans="1:10" ht="16.5" customHeight="1">
      <c r="A25" s="9" t="s">
        <v>25</v>
      </c>
      <c r="B25" s="24">
        <v>226</v>
      </c>
      <c r="C25" s="24">
        <v>26</v>
      </c>
      <c r="D25" s="24">
        <v>1470</v>
      </c>
      <c r="E25" s="24">
        <v>293</v>
      </c>
      <c r="F25" s="24">
        <v>1802</v>
      </c>
      <c r="G25" s="24"/>
      <c r="H25" s="24">
        <v>110</v>
      </c>
      <c r="I25" s="24">
        <v>33</v>
      </c>
      <c r="J25" s="24">
        <f>SUM(B25:I25)</f>
        <v>3960</v>
      </c>
    </row>
    <row r="26" spans="1:10" ht="16.5" customHeight="1">
      <c r="A26" s="22" t="s">
        <v>26</v>
      </c>
      <c r="B26" s="1">
        <f>B22/B25*100</f>
        <v>92.47787610619469</v>
      </c>
      <c r="C26" s="1">
        <f aca="true" t="shared" si="5" ref="C26:J26">C22/C25*100</f>
        <v>73.07692307692307</v>
      </c>
      <c r="D26" s="1">
        <f t="shared" si="5"/>
        <v>100.54421768707482</v>
      </c>
      <c r="E26" s="1">
        <f t="shared" si="5"/>
        <v>95.56313993174061</v>
      </c>
      <c r="F26" s="1">
        <f t="shared" si="5"/>
        <v>95.67147613762486</v>
      </c>
      <c r="G26" s="1"/>
      <c r="H26" s="1">
        <f t="shared" si="5"/>
        <v>106.36363636363637</v>
      </c>
      <c r="I26" s="1">
        <f t="shared" si="5"/>
        <v>103.03030303030303</v>
      </c>
      <c r="J26" s="1">
        <f t="shared" si="5"/>
        <v>97.52525252525253</v>
      </c>
    </row>
    <row r="27" spans="1:10" ht="16.5" customHeight="1">
      <c r="A27" s="25" t="s">
        <v>27</v>
      </c>
      <c r="B27" s="24">
        <v>1416</v>
      </c>
      <c r="C27" s="24">
        <v>138</v>
      </c>
      <c r="D27" s="24">
        <v>10273</v>
      </c>
      <c r="E27" s="24">
        <v>1899</v>
      </c>
      <c r="F27" s="24">
        <v>13384</v>
      </c>
      <c r="G27" s="24">
        <v>1</v>
      </c>
      <c r="H27" s="24">
        <v>686</v>
      </c>
      <c r="I27" s="24">
        <v>171</v>
      </c>
      <c r="J27" s="24">
        <f>SUM(B27:I27)</f>
        <v>27968</v>
      </c>
    </row>
    <row r="28" spans="1:10" ht="16.5" customHeight="1">
      <c r="A28" s="10" t="s">
        <v>28</v>
      </c>
      <c r="B28" s="2">
        <v>1379</v>
      </c>
      <c r="C28" s="2">
        <v>130</v>
      </c>
      <c r="D28" s="2">
        <v>10509</v>
      </c>
      <c r="E28" s="2">
        <v>2011</v>
      </c>
      <c r="F28" s="2">
        <v>13637</v>
      </c>
      <c r="G28" s="2"/>
      <c r="H28" s="2">
        <v>753</v>
      </c>
      <c r="I28" s="2">
        <v>233</v>
      </c>
      <c r="J28" s="2">
        <f>SUM(B28:I28)</f>
        <v>28652</v>
      </c>
    </row>
    <row r="29" spans="1:10" ht="16.5" customHeight="1">
      <c r="A29" s="22" t="s">
        <v>29</v>
      </c>
      <c r="B29" s="1">
        <f>B27/B28*100</f>
        <v>102.68310369833213</v>
      </c>
      <c r="C29" s="1">
        <f aca="true" t="shared" si="6" ref="C29:J29">C27/C28*100</f>
        <v>106.15384615384616</v>
      </c>
      <c r="D29" s="1">
        <f t="shared" si="6"/>
        <v>97.75430583309544</v>
      </c>
      <c r="E29" s="1">
        <f t="shared" si="6"/>
        <v>94.43063152660368</v>
      </c>
      <c r="F29" s="1">
        <f t="shared" si="6"/>
        <v>98.14475324484857</v>
      </c>
      <c r="G29" s="1"/>
      <c r="H29" s="1">
        <f t="shared" si="6"/>
        <v>91.10225763612218</v>
      </c>
      <c r="I29" s="1">
        <f t="shared" si="6"/>
        <v>73.39055793991416</v>
      </c>
      <c r="J29" s="1">
        <f t="shared" si="6"/>
        <v>97.61273209549071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122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123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30</v>
      </c>
      <c r="M6" s="32" t="s">
        <v>11</v>
      </c>
      <c r="N6" s="32" t="s">
        <v>12</v>
      </c>
      <c r="O6" s="32" t="s">
        <v>81</v>
      </c>
    </row>
    <row r="7" spans="1:15" ht="15" thickBot="1" thickTop="1">
      <c r="A7" s="28" t="s">
        <v>124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125</v>
      </c>
      <c r="G7" s="11" t="s">
        <v>34</v>
      </c>
      <c r="H7" s="11" t="s">
        <v>35</v>
      </c>
      <c r="I7" s="8" t="s">
        <v>36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126</v>
      </c>
      <c r="B8" s="14"/>
      <c r="C8" s="14"/>
      <c r="D8" s="14"/>
      <c r="E8" s="14"/>
      <c r="F8" s="14">
        <v>17</v>
      </c>
      <c r="G8" s="14"/>
      <c r="H8" s="14"/>
      <c r="I8" s="15"/>
      <c r="J8" s="30">
        <f>SUM(B8:I8)</f>
        <v>17</v>
      </c>
      <c r="K8" s="16">
        <v>19</v>
      </c>
      <c r="L8" s="17">
        <f>J8/K8*100</f>
        <v>89.47368421052632</v>
      </c>
      <c r="M8" s="14">
        <v>142</v>
      </c>
      <c r="N8" s="14">
        <v>188</v>
      </c>
      <c r="O8" s="17">
        <f>M8/N8*100</f>
        <v>75.53191489361703</v>
      </c>
    </row>
    <row r="9" spans="1:15" ht="16.5" customHeight="1" thickBot="1" thickTop="1">
      <c r="A9" s="13" t="s">
        <v>14</v>
      </c>
      <c r="B9" s="14"/>
      <c r="C9" s="14"/>
      <c r="D9" s="14">
        <v>108</v>
      </c>
      <c r="E9" s="14"/>
      <c r="F9" s="14">
        <v>62</v>
      </c>
      <c r="G9" s="14"/>
      <c r="H9" s="14"/>
      <c r="I9" s="15"/>
      <c r="J9" s="30">
        <f aca="true" t="shared" si="0" ref="J9:J21">SUM(B9:I9)</f>
        <v>170</v>
      </c>
      <c r="K9" s="16">
        <v>204</v>
      </c>
      <c r="L9" s="17">
        <f aca="true" t="shared" si="1" ref="L9:L22">J9/K9*100</f>
        <v>83.33333333333334</v>
      </c>
      <c r="M9" s="14">
        <v>1579</v>
      </c>
      <c r="N9" s="14">
        <v>1732</v>
      </c>
      <c r="O9" s="17">
        <f aca="true" t="shared" si="2" ref="O9:O22">M9/N9*100</f>
        <v>91.16628175519631</v>
      </c>
    </row>
    <row r="10" spans="1:15" ht="16.5" customHeight="1" thickBot="1" thickTop="1">
      <c r="A10" s="13" t="s">
        <v>15</v>
      </c>
      <c r="B10" s="14">
        <v>30</v>
      </c>
      <c r="C10" s="14">
        <v>3</v>
      </c>
      <c r="D10" s="14"/>
      <c r="E10" s="14">
        <v>1</v>
      </c>
      <c r="F10" s="14"/>
      <c r="G10" s="14"/>
      <c r="H10" s="14">
        <v>4</v>
      </c>
      <c r="I10" s="15"/>
      <c r="J10" s="30">
        <f t="shared" si="0"/>
        <v>38</v>
      </c>
      <c r="K10" s="16">
        <v>33</v>
      </c>
      <c r="L10" s="17">
        <f t="shared" si="1"/>
        <v>115.15151515151516</v>
      </c>
      <c r="M10" s="14">
        <v>382</v>
      </c>
      <c r="N10" s="14">
        <v>377</v>
      </c>
      <c r="O10" s="17">
        <f t="shared" si="2"/>
        <v>101.32625994694959</v>
      </c>
    </row>
    <row r="11" spans="1:15" ht="16.5" customHeight="1" thickBot="1" thickTop="1">
      <c r="A11" s="13" t="s">
        <v>16</v>
      </c>
      <c r="B11" s="14"/>
      <c r="C11" s="14"/>
      <c r="D11" s="14">
        <v>144</v>
      </c>
      <c r="E11" s="14"/>
      <c r="F11" s="14">
        <v>322</v>
      </c>
      <c r="G11" s="14"/>
      <c r="H11" s="14">
        <v>1</v>
      </c>
      <c r="I11" s="15"/>
      <c r="J11" s="30">
        <f t="shared" si="0"/>
        <v>467</v>
      </c>
      <c r="K11" s="16">
        <v>507</v>
      </c>
      <c r="L11" s="17">
        <f t="shared" si="1"/>
        <v>92.1104536489152</v>
      </c>
      <c r="M11" s="14">
        <v>4631</v>
      </c>
      <c r="N11" s="14">
        <v>4540</v>
      </c>
      <c r="O11" s="17">
        <f t="shared" si="2"/>
        <v>102.0044052863436</v>
      </c>
    </row>
    <row r="12" spans="1:15" ht="16.5" customHeight="1" thickBot="1" thickTop="1">
      <c r="A12" s="13" t="s">
        <v>127</v>
      </c>
      <c r="B12" s="14">
        <v>57</v>
      </c>
      <c r="C12" s="14">
        <v>3</v>
      </c>
      <c r="D12" s="14">
        <v>4</v>
      </c>
      <c r="E12" s="14">
        <v>28</v>
      </c>
      <c r="F12" s="14">
        <v>2</v>
      </c>
      <c r="G12" s="14"/>
      <c r="H12" s="14">
        <v>21</v>
      </c>
      <c r="I12" s="15"/>
      <c r="J12" s="30">
        <f t="shared" si="0"/>
        <v>115</v>
      </c>
      <c r="K12" s="16">
        <v>106</v>
      </c>
      <c r="L12" s="17">
        <f t="shared" si="1"/>
        <v>108.49056603773586</v>
      </c>
      <c r="M12" s="14">
        <v>946</v>
      </c>
      <c r="N12" s="14">
        <v>923</v>
      </c>
      <c r="O12" s="17">
        <f t="shared" si="2"/>
        <v>102.49187432286024</v>
      </c>
    </row>
    <row r="13" spans="1:15" ht="16.5" customHeight="1" thickBot="1" thickTop="1">
      <c r="A13" s="13" t="s">
        <v>38</v>
      </c>
      <c r="B13" s="14">
        <v>3</v>
      </c>
      <c r="C13" s="14"/>
      <c r="D13" s="14">
        <v>43</v>
      </c>
      <c r="E13" s="14">
        <v>14</v>
      </c>
      <c r="F13" s="14">
        <v>41</v>
      </c>
      <c r="G13" s="14"/>
      <c r="H13" s="14">
        <v>1</v>
      </c>
      <c r="I13" s="15"/>
      <c r="J13" s="30">
        <f t="shared" si="0"/>
        <v>102</v>
      </c>
      <c r="K13" s="16">
        <v>85</v>
      </c>
      <c r="L13" s="17">
        <f t="shared" si="1"/>
        <v>120</v>
      </c>
      <c r="M13" s="14">
        <v>922</v>
      </c>
      <c r="N13" s="14">
        <v>872</v>
      </c>
      <c r="O13" s="17">
        <f t="shared" si="2"/>
        <v>105.73394495412845</v>
      </c>
    </row>
    <row r="14" spans="1:15" ht="16.5" customHeight="1" thickBot="1" thickTop="1">
      <c r="A14" s="13" t="s">
        <v>17</v>
      </c>
      <c r="B14" s="14"/>
      <c r="C14" s="14"/>
      <c r="D14" s="14">
        <v>60</v>
      </c>
      <c r="E14" s="14">
        <v>5</v>
      </c>
      <c r="F14" s="14">
        <v>58</v>
      </c>
      <c r="G14" s="14"/>
      <c r="H14" s="14"/>
      <c r="I14" s="15">
        <v>4</v>
      </c>
      <c r="J14" s="30">
        <f t="shared" si="0"/>
        <v>127</v>
      </c>
      <c r="K14" s="16">
        <v>158</v>
      </c>
      <c r="L14" s="17">
        <f t="shared" si="1"/>
        <v>80.37974683544303</v>
      </c>
      <c r="M14" s="14">
        <v>1218</v>
      </c>
      <c r="N14" s="14">
        <v>1439</v>
      </c>
      <c r="O14" s="17">
        <f t="shared" si="2"/>
        <v>84.6421125781793</v>
      </c>
    </row>
    <row r="15" spans="1:15" ht="16.5" customHeight="1" thickBot="1" thickTop="1">
      <c r="A15" s="13" t="s">
        <v>18</v>
      </c>
      <c r="B15" s="14">
        <v>42</v>
      </c>
      <c r="C15" s="14">
        <v>4</v>
      </c>
      <c r="D15" s="14"/>
      <c r="E15" s="14">
        <v>22</v>
      </c>
      <c r="F15" s="14"/>
      <c r="G15" s="14"/>
      <c r="H15" s="14">
        <v>13</v>
      </c>
      <c r="I15" s="15"/>
      <c r="J15" s="30">
        <f t="shared" si="0"/>
        <v>81</v>
      </c>
      <c r="K15" s="16">
        <v>90</v>
      </c>
      <c r="L15" s="17">
        <f t="shared" si="1"/>
        <v>90</v>
      </c>
      <c r="M15" s="14">
        <v>775</v>
      </c>
      <c r="N15" s="14">
        <v>762</v>
      </c>
      <c r="O15" s="17">
        <f t="shared" si="2"/>
        <v>101.70603674540682</v>
      </c>
    </row>
    <row r="16" spans="1:15" ht="16.5" customHeight="1" thickBot="1" thickTop="1">
      <c r="A16" s="13" t="s">
        <v>19</v>
      </c>
      <c r="B16" s="14">
        <v>5</v>
      </c>
      <c r="C16" s="14">
        <v>2</v>
      </c>
      <c r="D16" s="14">
        <v>211</v>
      </c>
      <c r="E16" s="14">
        <v>44</v>
      </c>
      <c r="F16" s="14">
        <v>234</v>
      </c>
      <c r="G16" s="14"/>
      <c r="H16" s="14">
        <v>6</v>
      </c>
      <c r="I16" s="15"/>
      <c r="J16" s="30">
        <f t="shared" si="0"/>
        <v>502</v>
      </c>
      <c r="K16" s="16">
        <v>576</v>
      </c>
      <c r="L16" s="17">
        <f t="shared" si="1"/>
        <v>87.15277777777779</v>
      </c>
      <c r="M16" s="14">
        <v>5078</v>
      </c>
      <c r="N16" s="14">
        <v>5391</v>
      </c>
      <c r="O16" s="17">
        <f t="shared" si="2"/>
        <v>94.19402708217399</v>
      </c>
    </row>
    <row r="17" spans="1:15" ht="16.5" customHeight="1" thickBot="1" thickTop="1">
      <c r="A17" s="13" t="s">
        <v>128</v>
      </c>
      <c r="B17" s="14"/>
      <c r="C17" s="14"/>
      <c r="D17" s="14">
        <v>2</v>
      </c>
      <c r="E17" s="14"/>
      <c r="F17" s="14">
        <v>50</v>
      </c>
      <c r="G17" s="14"/>
      <c r="H17" s="14"/>
      <c r="I17" s="15"/>
      <c r="J17" s="30">
        <f t="shared" si="0"/>
        <v>52</v>
      </c>
      <c r="K17" s="16">
        <v>72</v>
      </c>
      <c r="L17" s="17">
        <f t="shared" si="1"/>
        <v>72.22222222222221</v>
      </c>
      <c r="M17" s="14">
        <v>691</v>
      </c>
      <c r="N17" s="14">
        <v>720</v>
      </c>
      <c r="O17" s="17">
        <f t="shared" si="2"/>
        <v>95.97222222222223</v>
      </c>
    </row>
    <row r="18" spans="1:15" ht="16.5" customHeight="1" thickBot="1" thickTop="1">
      <c r="A18" s="13" t="s">
        <v>100</v>
      </c>
      <c r="B18" s="14">
        <v>22</v>
      </c>
      <c r="C18" s="14">
        <v>2</v>
      </c>
      <c r="D18" s="14">
        <v>517</v>
      </c>
      <c r="E18" s="14">
        <v>90</v>
      </c>
      <c r="F18" s="14">
        <v>622</v>
      </c>
      <c r="G18" s="14"/>
      <c r="H18" s="14">
        <v>15</v>
      </c>
      <c r="I18" s="15"/>
      <c r="J18" s="30">
        <f t="shared" si="0"/>
        <v>1268</v>
      </c>
      <c r="K18" s="16">
        <v>1307</v>
      </c>
      <c r="L18" s="17">
        <f t="shared" si="1"/>
        <v>97.0160673297628</v>
      </c>
      <c r="M18" s="14">
        <v>12692</v>
      </c>
      <c r="N18" s="14">
        <v>12993</v>
      </c>
      <c r="O18" s="17">
        <f t="shared" si="2"/>
        <v>97.68336796736705</v>
      </c>
    </row>
    <row r="19" spans="1:15" ht="16.5" customHeight="1" thickBot="1" thickTop="1">
      <c r="A19" s="13" t="s">
        <v>67</v>
      </c>
      <c r="B19" s="14">
        <v>7</v>
      </c>
      <c r="C19" s="14">
        <v>2</v>
      </c>
      <c r="D19" s="14"/>
      <c r="E19" s="14"/>
      <c r="F19" s="14"/>
      <c r="G19" s="14"/>
      <c r="H19" s="14">
        <v>6</v>
      </c>
      <c r="I19" s="15"/>
      <c r="J19" s="30">
        <f t="shared" si="0"/>
        <v>15</v>
      </c>
      <c r="K19" s="16">
        <v>16</v>
      </c>
      <c r="L19" s="17">
        <f t="shared" si="1"/>
        <v>93.75</v>
      </c>
      <c r="M19" s="14">
        <v>167</v>
      </c>
      <c r="N19" s="14">
        <v>156</v>
      </c>
      <c r="O19" s="17">
        <f t="shared" si="2"/>
        <v>107.05128205128204</v>
      </c>
    </row>
    <row r="20" spans="1:15" ht="16.5" customHeight="1" thickBot="1" thickTop="1">
      <c r="A20" s="13" t="s">
        <v>20</v>
      </c>
      <c r="B20" s="14">
        <v>2</v>
      </c>
      <c r="C20" s="14"/>
      <c r="D20" s="14"/>
      <c r="E20" s="14"/>
      <c r="F20" s="14"/>
      <c r="G20" s="14"/>
      <c r="H20" s="14">
        <v>7</v>
      </c>
      <c r="I20" s="15">
        <v>19</v>
      </c>
      <c r="J20" s="30">
        <f t="shared" si="0"/>
        <v>28</v>
      </c>
      <c r="K20" s="16">
        <v>31</v>
      </c>
      <c r="L20" s="17">
        <f t="shared" si="1"/>
        <v>90.32258064516128</v>
      </c>
      <c r="M20" s="14">
        <v>211</v>
      </c>
      <c r="N20" s="14">
        <v>243</v>
      </c>
      <c r="O20" s="17">
        <f t="shared" si="2"/>
        <v>86.83127572016461</v>
      </c>
    </row>
    <row r="21" spans="1:15" ht="16.5" customHeight="1" thickBot="1" thickTop="1">
      <c r="A21" s="18" t="s">
        <v>21</v>
      </c>
      <c r="B21" s="19">
        <v>5</v>
      </c>
      <c r="C21" s="19"/>
      <c r="D21" s="19">
        <v>143</v>
      </c>
      <c r="E21" s="19">
        <v>1</v>
      </c>
      <c r="F21" s="19">
        <v>32</v>
      </c>
      <c r="G21" s="19"/>
      <c r="H21" s="19">
        <v>2</v>
      </c>
      <c r="I21" s="20"/>
      <c r="J21" s="30">
        <f t="shared" si="0"/>
        <v>183</v>
      </c>
      <c r="K21" s="16">
        <v>208</v>
      </c>
      <c r="L21" s="17">
        <f t="shared" si="1"/>
        <v>87.98076923076923</v>
      </c>
      <c r="M21" s="14">
        <v>1699</v>
      </c>
      <c r="N21" s="14">
        <v>1728</v>
      </c>
      <c r="O21" s="17">
        <f t="shared" si="2"/>
        <v>98.32175925925925</v>
      </c>
    </row>
    <row r="22" spans="1:15" ht="16.5" customHeight="1" thickBot="1" thickTop="1">
      <c r="A22" s="31" t="s">
        <v>22</v>
      </c>
      <c r="B22" s="30">
        <f>SUM(B8:B21)</f>
        <v>173</v>
      </c>
      <c r="C22" s="30">
        <f aca="true" t="shared" si="3" ref="C22:N22">SUM(C8:C21)</f>
        <v>16</v>
      </c>
      <c r="D22" s="30">
        <f t="shared" si="3"/>
        <v>1232</v>
      </c>
      <c r="E22" s="30">
        <f t="shared" si="3"/>
        <v>205</v>
      </c>
      <c r="F22" s="30">
        <f t="shared" si="3"/>
        <v>1440</v>
      </c>
      <c r="G22" s="30">
        <f t="shared" si="3"/>
        <v>0</v>
      </c>
      <c r="H22" s="30">
        <f t="shared" si="3"/>
        <v>76</v>
      </c>
      <c r="I22" s="30">
        <f t="shared" si="3"/>
        <v>23</v>
      </c>
      <c r="J22" s="30">
        <f t="shared" si="3"/>
        <v>3165</v>
      </c>
      <c r="K22" s="16">
        <f t="shared" si="3"/>
        <v>3412</v>
      </c>
      <c r="L22" s="17">
        <f t="shared" si="1"/>
        <v>92.76084407971864</v>
      </c>
      <c r="M22" s="14">
        <f t="shared" si="3"/>
        <v>31133</v>
      </c>
      <c r="N22" s="14">
        <f t="shared" si="3"/>
        <v>32064</v>
      </c>
      <c r="O22" s="17">
        <f t="shared" si="2"/>
        <v>97.09643213572853</v>
      </c>
    </row>
    <row r="23" spans="1:10" ht="16.5" customHeight="1" thickTop="1">
      <c r="A23" s="21" t="s">
        <v>23</v>
      </c>
      <c r="B23" s="12">
        <v>163</v>
      </c>
      <c r="C23" s="12">
        <v>16</v>
      </c>
      <c r="D23" s="12">
        <v>1270</v>
      </c>
      <c r="E23" s="12">
        <v>260</v>
      </c>
      <c r="F23" s="12">
        <v>1597</v>
      </c>
      <c r="G23" s="12"/>
      <c r="H23" s="12">
        <v>74</v>
      </c>
      <c r="I23" s="12">
        <v>32</v>
      </c>
      <c r="J23" s="12">
        <f>SUM(B23:I23)</f>
        <v>3412</v>
      </c>
    </row>
    <row r="24" spans="1:10" ht="16.5" customHeight="1">
      <c r="A24" s="22" t="s">
        <v>24</v>
      </c>
      <c r="B24" s="23">
        <f>B22/B23*100</f>
        <v>106.13496932515338</v>
      </c>
      <c r="C24" s="23">
        <f aca="true" t="shared" si="4" ref="C24:I24">C22/C23*100</f>
        <v>100</v>
      </c>
      <c r="D24" s="23">
        <f t="shared" si="4"/>
        <v>97.00787401574803</v>
      </c>
      <c r="E24" s="23">
        <f t="shared" si="4"/>
        <v>78.84615384615384</v>
      </c>
      <c r="F24" s="23">
        <f t="shared" si="4"/>
        <v>90.16906700062617</v>
      </c>
      <c r="G24" s="23"/>
      <c r="H24" s="23">
        <f t="shared" si="4"/>
        <v>102.7027027027027</v>
      </c>
      <c r="I24" s="23">
        <f t="shared" si="4"/>
        <v>71.875</v>
      </c>
      <c r="J24" s="23">
        <f>J22/J23*100</f>
        <v>92.76084407971864</v>
      </c>
    </row>
    <row r="25" spans="1:10" ht="16.5" customHeight="1">
      <c r="A25" s="9" t="s">
        <v>25</v>
      </c>
      <c r="B25" s="24">
        <v>209</v>
      </c>
      <c r="C25" s="24">
        <v>19</v>
      </c>
      <c r="D25" s="24">
        <v>1478</v>
      </c>
      <c r="E25" s="24">
        <v>280</v>
      </c>
      <c r="F25" s="24">
        <v>1724</v>
      </c>
      <c r="G25" s="24">
        <v>1</v>
      </c>
      <c r="H25" s="24">
        <v>117</v>
      </c>
      <c r="I25" s="24">
        <v>34</v>
      </c>
      <c r="J25" s="24">
        <f>SUM(B25:I25)</f>
        <v>3862</v>
      </c>
    </row>
    <row r="26" spans="1:10" ht="16.5" customHeight="1">
      <c r="A26" s="22" t="s">
        <v>26</v>
      </c>
      <c r="B26" s="1">
        <f>B22/B25*100</f>
        <v>82.77511961722487</v>
      </c>
      <c r="C26" s="1">
        <f aca="true" t="shared" si="5" ref="C26:J26">C22/C25*100</f>
        <v>84.21052631578947</v>
      </c>
      <c r="D26" s="1">
        <f t="shared" si="5"/>
        <v>83.35588633288228</v>
      </c>
      <c r="E26" s="1">
        <f t="shared" si="5"/>
        <v>73.21428571428571</v>
      </c>
      <c r="F26" s="1">
        <f t="shared" si="5"/>
        <v>83.52668213457076</v>
      </c>
      <c r="G26" s="1">
        <f t="shared" si="5"/>
        <v>0</v>
      </c>
      <c r="H26" s="1">
        <f t="shared" si="5"/>
        <v>64.95726495726495</v>
      </c>
      <c r="I26" s="1">
        <f t="shared" si="5"/>
        <v>67.64705882352942</v>
      </c>
      <c r="J26" s="1">
        <f t="shared" si="5"/>
        <v>81.95235629207664</v>
      </c>
    </row>
    <row r="27" spans="1:10" ht="16.5" customHeight="1">
      <c r="A27" s="25" t="s">
        <v>27</v>
      </c>
      <c r="B27" s="24">
        <v>1589</v>
      </c>
      <c r="C27" s="24">
        <v>154</v>
      </c>
      <c r="D27" s="24">
        <v>11505</v>
      </c>
      <c r="E27" s="24">
        <v>2104</v>
      </c>
      <c r="F27" s="24">
        <v>14824</v>
      </c>
      <c r="G27" s="24">
        <v>1</v>
      </c>
      <c r="H27" s="24">
        <v>762</v>
      </c>
      <c r="I27" s="24">
        <v>194</v>
      </c>
      <c r="J27" s="24">
        <f>SUM(B27:I27)</f>
        <v>31133</v>
      </c>
    </row>
    <row r="28" spans="1:10" ht="16.5" customHeight="1">
      <c r="A28" s="10" t="s">
        <v>28</v>
      </c>
      <c r="B28" s="2">
        <v>1542</v>
      </c>
      <c r="C28" s="2">
        <v>146</v>
      </c>
      <c r="D28" s="2">
        <v>11779</v>
      </c>
      <c r="E28" s="2">
        <v>2271</v>
      </c>
      <c r="F28" s="2">
        <v>15234</v>
      </c>
      <c r="G28" s="2"/>
      <c r="H28" s="2">
        <v>827</v>
      </c>
      <c r="I28" s="2">
        <v>265</v>
      </c>
      <c r="J28" s="2">
        <f>SUM(B28:I28)</f>
        <v>32064</v>
      </c>
    </row>
    <row r="29" spans="1:10" ht="16.5" customHeight="1">
      <c r="A29" s="22" t="s">
        <v>29</v>
      </c>
      <c r="B29" s="1">
        <f>B27/B28*100</f>
        <v>103.0479896238651</v>
      </c>
      <c r="C29" s="1">
        <f aca="true" t="shared" si="6" ref="C29:J29">C27/C28*100</f>
        <v>105.47945205479452</v>
      </c>
      <c r="D29" s="1">
        <f t="shared" si="6"/>
        <v>97.67382630104423</v>
      </c>
      <c r="E29" s="1">
        <f t="shared" si="6"/>
        <v>92.64641127256715</v>
      </c>
      <c r="F29" s="1">
        <f t="shared" si="6"/>
        <v>97.30865170014441</v>
      </c>
      <c r="G29" s="1"/>
      <c r="H29" s="1">
        <f t="shared" si="6"/>
        <v>92.14026602176541</v>
      </c>
      <c r="I29" s="1">
        <f t="shared" si="6"/>
        <v>73.20754716981132</v>
      </c>
      <c r="J29" s="1">
        <f t="shared" si="6"/>
        <v>97.09643213572853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129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30</v>
      </c>
      <c r="M6" s="32" t="s">
        <v>11</v>
      </c>
      <c r="N6" s="32" t="s">
        <v>12</v>
      </c>
      <c r="O6" s="32" t="s">
        <v>31</v>
      </c>
    </row>
    <row r="7" spans="1:15" ht="15" thickBot="1" thickTop="1">
      <c r="A7" s="28" t="s">
        <v>49</v>
      </c>
      <c r="B7" s="7" t="s">
        <v>130</v>
      </c>
      <c r="C7" s="11" t="s">
        <v>0</v>
      </c>
      <c r="D7" s="11" t="s">
        <v>1</v>
      </c>
      <c r="E7" s="11" t="s">
        <v>3</v>
      </c>
      <c r="F7" s="11" t="s">
        <v>131</v>
      </c>
      <c r="G7" s="11" t="s">
        <v>34</v>
      </c>
      <c r="H7" s="11" t="s">
        <v>132</v>
      </c>
      <c r="I7" s="8" t="s">
        <v>36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13</v>
      </c>
      <c r="B8" s="14"/>
      <c r="C8" s="14"/>
      <c r="D8" s="14"/>
      <c r="E8" s="14">
        <v>1</v>
      </c>
      <c r="F8" s="14">
        <v>18</v>
      </c>
      <c r="G8" s="14">
        <v>1</v>
      </c>
      <c r="H8" s="14"/>
      <c r="I8" s="15"/>
      <c r="J8" s="30">
        <f>SUM(B8:I8)</f>
        <v>20</v>
      </c>
      <c r="K8" s="16">
        <v>19</v>
      </c>
      <c r="L8" s="17">
        <f>J8/K8*100</f>
        <v>105.26315789473684</v>
      </c>
      <c r="M8" s="14">
        <v>162</v>
      </c>
      <c r="N8" s="14">
        <v>207</v>
      </c>
      <c r="O8" s="17">
        <f>M8/N8*100</f>
        <v>78.26086956521739</v>
      </c>
    </row>
    <row r="9" spans="1:15" ht="16.5" customHeight="1" thickBot="1" thickTop="1">
      <c r="A9" s="13" t="s">
        <v>14</v>
      </c>
      <c r="B9" s="14"/>
      <c r="C9" s="14"/>
      <c r="D9" s="14">
        <v>138</v>
      </c>
      <c r="E9" s="14">
        <v>1</v>
      </c>
      <c r="F9" s="14">
        <v>67</v>
      </c>
      <c r="G9" s="14"/>
      <c r="H9" s="14"/>
      <c r="I9" s="15"/>
      <c r="J9" s="30">
        <f aca="true" t="shared" si="0" ref="J9:J21">SUM(B9:I9)</f>
        <v>206</v>
      </c>
      <c r="K9" s="16">
        <v>172</v>
      </c>
      <c r="L9" s="17">
        <f aca="true" t="shared" si="1" ref="L9:L22">J9/K9*100</f>
        <v>119.76744186046511</v>
      </c>
      <c r="M9" s="14">
        <v>1785</v>
      </c>
      <c r="N9" s="14">
        <v>1904</v>
      </c>
      <c r="O9" s="17">
        <f aca="true" t="shared" si="2" ref="O9:O22">M9/N9*100</f>
        <v>93.75</v>
      </c>
    </row>
    <row r="10" spans="1:15" ht="16.5" customHeight="1" thickBot="1" thickTop="1">
      <c r="A10" s="13" t="s">
        <v>15</v>
      </c>
      <c r="B10" s="14">
        <v>31</v>
      </c>
      <c r="C10" s="14">
        <v>2</v>
      </c>
      <c r="D10" s="14"/>
      <c r="E10" s="14"/>
      <c r="F10" s="14"/>
      <c r="G10" s="14"/>
      <c r="H10" s="14">
        <v>14</v>
      </c>
      <c r="I10" s="15"/>
      <c r="J10" s="30">
        <f t="shared" si="0"/>
        <v>47</v>
      </c>
      <c r="K10" s="16">
        <v>61</v>
      </c>
      <c r="L10" s="17">
        <f t="shared" si="1"/>
        <v>77.04918032786885</v>
      </c>
      <c r="M10" s="14">
        <v>429</v>
      </c>
      <c r="N10" s="14">
        <v>438</v>
      </c>
      <c r="O10" s="17">
        <f t="shared" si="2"/>
        <v>97.94520547945206</v>
      </c>
    </row>
    <row r="11" spans="1:15" ht="16.5" customHeight="1" thickBot="1" thickTop="1">
      <c r="A11" s="13" t="s">
        <v>16</v>
      </c>
      <c r="B11" s="14"/>
      <c r="C11" s="14"/>
      <c r="D11" s="14">
        <v>165</v>
      </c>
      <c r="E11" s="14">
        <v>2</v>
      </c>
      <c r="F11" s="14">
        <v>379</v>
      </c>
      <c r="G11" s="14"/>
      <c r="H11" s="14"/>
      <c r="I11" s="15"/>
      <c r="J11" s="30">
        <f t="shared" si="0"/>
        <v>546</v>
      </c>
      <c r="K11" s="16">
        <v>498</v>
      </c>
      <c r="L11" s="17">
        <f t="shared" si="1"/>
        <v>109.63855421686748</v>
      </c>
      <c r="M11" s="14">
        <v>5177</v>
      </c>
      <c r="N11" s="14">
        <v>5038</v>
      </c>
      <c r="O11" s="17">
        <f t="shared" si="2"/>
        <v>102.75903136165145</v>
      </c>
    </row>
    <row r="12" spans="1:15" ht="16.5" customHeight="1" thickBot="1" thickTop="1">
      <c r="A12" s="13" t="s">
        <v>108</v>
      </c>
      <c r="B12" s="14">
        <v>68</v>
      </c>
      <c r="C12" s="14">
        <v>4</v>
      </c>
      <c r="D12" s="14">
        <v>4</v>
      </c>
      <c r="E12" s="14">
        <v>41</v>
      </c>
      <c r="F12" s="14"/>
      <c r="G12" s="14"/>
      <c r="H12" s="14">
        <v>20</v>
      </c>
      <c r="I12" s="15"/>
      <c r="J12" s="30">
        <f t="shared" si="0"/>
        <v>137</v>
      </c>
      <c r="K12" s="16">
        <v>103</v>
      </c>
      <c r="L12" s="17">
        <f t="shared" si="1"/>
        <v>133.0097087378641</v>
      </c>
      <c r="M12" s="14">
        <v>1083</v>
      </c>
      <c r="N12" s="14">
        <v>1026</v>
      </c>
      <c r="O12" s="17">
        <f t="shared" si="2"/>
        <v>105.55555555555556</v>
      </c>
    </row>
    <row r="13" spans="1:15" ht="16.5" customHeight="1" thickBot="1" thickTop="1">
      <c r="A13" s="13" t="s">
        <v>133</v>
      </c>
      <c r="B13" s="14">
        <v>4</v>
      </c>
      <c r="C13" s="14"/>
      <c r="D13" s="14">
        <v>63</v>
      </c>
      <c r="E13" s="14">
        <v>12</v>
      </c>
      <c r="F13" s="14">
        <v>41</v>
      </c>
      <c r="G13" s="14"/>
      <c r="H13" s="14"/>
      <c r="I13" s="15"/>
      <c r="J13" s="30">
        <f t="shared" si="0"/>
        <v>120</v>
      </c>
      <c r="K13" s="16">
        <v>110</v>
      </c>
      <c r="L13" s="17">
        <f t="shared" si="1"/>
        <v>109.09090909090908</v>
      </c>
      <c r="M13" s="14">
        <v>1042</v>
      </c>
      <c r="N13" s="14">
        <v>982</v>
      </c>
      <c r="O13" s="17">
        <f t="shared" si="2"/>
        <v>106.10997963340122</v>
      </c>
    </row>
    <row r="14" spans="1:15" ht="16.5" customHeight="1" thickBot="1" thickTop="1">
      <c r="A14" s="13" t="s">
        <v>17</v>
      </c>
      <c r="B14" s="14"/>
      <c r="C14" s="14"/>
      <c r="D14" s="14">
        <v>84</v>
      </c>
      <c r="E14" s="14">
        <v>6</v>
      </c>
      <c r="F14" s="14">
        <v>58</v>
      </c>
      <c r="G14" s="14"/>
      <c r="H14" s="14">
        <v>2</v>
      </c>
      <c r="I14" s="15">
        <v>5</v>
      </c>
      <c r="J14" s="30">
        <f t="shared" si="0"/>
        <v>155</v>
      </c>
      <c r="K14" s="16">
        <v>144</v>
      </c>
      <c r="L14" s="17">
        <f t="shared" si="1"/>
        <v>107.63888888888889</v>
      </c>
      <c r="M14" s="14">
        <v>1373</v>
      </c>
      <c r="N14" s="14">
        <v>1583</v>
      </c>
      <c r="O14" s="17">
        <f t="shared" si="2"/>
        <v>86.73404927353127</v>
      </c>
    </row>
    <row r="15" spans="1:15" ht="16.5" customHeight="1" thickBot="1" thickTop="1">
      <c r="A15" s="13" t="s">
        <v>18</v>
      </c>
      <c r="B15" s="14">
        <v>60</v>
      </c>
      <c r="C15" s="14">
        <v>8</v>
      </c>
      <c r="D15" s="14"/>
      <c r="E15" s="14">
        <v>46</v>
      </c>
      <c r="F15" s="14"/>
      <c r="G15" s="14"/>
      <c r="H15" s="14">
        <v>22</v>
      </c>
      <c r="I15" s="15"/>
      <c r="J15" s="30">
        <f t="shared" si="0"/>
        <v>136</v>
      </c>
      <c r="K15" s="16">
        <v>87</v>
      </c>
      <c r="L15" s="17">
        <f t="shared" si="1"/>
        <v>156.32183908045977</v>
      </c>
      <c r="M15" s="14">
        <v>911</v>
      </c>
      <c r="N15" s="14">
        <v>849</v>
      </c>
      <c r="O15" s="17">
        <f t="shared" si="2"/>
        <v>107.30270906949353</v>
      </c>
    </row>
    <row r="16" spans="1:15" ht="16.5" customHeight="1" thickBot="1" thickTop="1">
      <c r="A16" s="13" t="s">
        <v>19</v>
      </c>
      <c r="B16" s="14">
        <v>13</v>
      </c>
      <c r="C16" s="14">
        <v>2</v>
      </c>
      <c r="D16" s="14">
        <v>251</v>
      </c>
      <c r="E16" s="14">
        <v>62</v>
      </c>
      <c r="F16" s="14">
        <v>259</v>
      </c>
      <c r="G16" s="14"/>
      <c r="H16" s="14">
        <v>8</v>
      </c>
      <c r="I16" s="15"/>
      <c r="J16" s="30">
        <f t="shared" si="0"/>
        <v>595</v>
      </c>
      <c r="K16" s="16">
        <v>545</v>
      </c>
      <c r="L16" s="17">
        <f t="shared" si="1"/>
        <v>109.1743119266055</v>
      </c>
      <c r="M16" s="14">
        <v>5673</v>
      </c>
      <c r="N16" s="14">
        <v>5936</v>
      </c>
      <c r="O16" s="17">
        <f t="shared" si="2"/>
        <v>95.56940700808624</v>
      </c>
    </row>
    <row r="17" spans="1:15" ht="16.5" customHeight="1" thickBot="1" thickTop="1">
      <c r="A17" s="13" t="s">
        <v>52</v>
      </c>
      <c r="B17" s="14"/>
      <c r="C17" s="14"/>
      <c r="D17" s="14">
        <v>5</v>
      </c>
      <c r="E17" s="14"/>
      <c r="F17" s="14">
        <v>67</v>
      </c>
      <c r="G17" s="14"/>
      <c r="H17" s="14"/>
      <c r="I17" s="15"/>
      <c r="J17" s="30">
        <f t="shared" si="0"/>
        <v>72</v>
      </c>
      <c r="K17" s="16">
        <v>81</v>
      </c>
      <c r="L17" s="17">
        <f t="shared" si="1"/>
        <v>88.88888888888889</v>
      </c>
      <c r="M17" s="14">
        <v>763</v>
      </c>
      <c r="N17" s="14">
        <v>801</v>
      </c>
      <c r="O17" s="17">
        <f t="shared" si="2"/>
        <v>95.25593008739077</v>
      </c>
    </row>
    <row r="18" spans="1:15" ht="16.5" customHeight="1" thickBot="1" thickTop="1">
      <c r="A18" s="13" t="s">
        <v>134</v>
      </c>
      <c r="B18" s="14">
        <v>33</v>
      </c>
      <c r="C18" s="14">
        <v>2</v>
      </c>
      <c r="D18" s="14">
        <v>577</v>
      </c>
      <c r="E18" s="14">
        <v>127</v>
      </c>
      <c r="F18" s="14">
        <v>817</v>
      </c>
      <c r="G18" s="14"/>
      <c r="H18" s="14">
        <v>18</v>
      </c>
      <c r="I18" s="15"/>
      <c r="J18" s="30">
        <f t="shared" si="0"/>
        <v>1574</v>
      </c>
      <c r="K18" s="16">
        <v>1438</v>
      </c>
      <c r="L18" s="17">
        <f t="shared" si="1"/>
        <v>109.4575799721836</v>
      </c>
      <c r="M18" s="14">
        <v>14266</v>
      </c>
      <c r="N18" s="14">
        <v>14431</v>
      </c>
      <c r="O18" s="17">
        <f t="shared" si="2"/>
        <v>98.85662809230129</v>
      </c>
    </row>
    <row r="19" spans="1:15" ht="16.5" customHeight="1" thickBot="1" thickTop="1">
      <c r="A19" s="13" t="s">
        <v>67</v>
      </c>
      <c r="B19" s="14">
        <v>17</v>
      </c>
      <c r="C19" s="14"/>
      <c r="D19" s="14"/>
      <c r="E19" s="14"/>
      <c r="F19" s="14"/>
      <c r="G19" s="14"/>
      <c r="H19" s="14">
        <v>1</v>
      </c>
      <c r="I19" s="15"/>
      <c r="J19" s="30">
        <f t="shared" si="0"/>
        <v>18</v>
      </c>
      <c r="K19" s="16">
        <v>34</v>
      </c>
      <c r="L19" s="17">
        <f t="shared" si="1"/>
        <v>52.94117647058824</v>
      </c>
      <c r="M19" s="14">
        <v>185</v>
      </c>
      <c r="N19" s="14">
        <v>190</v>
      </c>
      <c r="O19" s="17">
        <f t="shared" si="2"/>
        <v>97.36842105263158</v>
      </c>
    </row>
    <row r="20" spans="1:15" ht="16.5" customHeight="1" thickBot="1" thickTop="1">
      <c r="A20" s="13" t="s">
        <v>20</v>
      </c>
      <c r="B20" s="14">
        <v>4</v>
      </c>
      <c r="C20" s="14"/>
      <c r="D20" s="14"/>
      <c r="E20" s="14"/>
      <c r="F20" s="14"/>
      <c r="G20" s="14"/>
      <c r="H20" s="14">
        <v>9</v>
      </c>
      <c r="I20" s="15">
        <v>23</v>
      </c>
      <c r="J20" s="30">
        <f t="shared" si="0"/>
        <v>36</v>
      </c>
      <c r="K20" s="16">
        <v>35</v>
      </c>
      <c r="L20" s="17">
        <f t="shared" si="1"/>
        <v>102.85714285714285</v>
      </c>
      <c r="M20" s="14">
        <v>247</v>
      </c>
      <c r="N20" s="14">
        <v>278</v>
      </c>
      <c r="O20" s="17">
        <f t="shared" si="2"/>
        <v>88.84892086330936</v>
      </c>
    </row>
    <row r="21" spans="1:15" ht="16.5" customHeight="1" thickBot="1" thickTop="1">
      <c r="A21" s="18" t="s">
        <v>21</v>
      </c>
      <c r="B21" s="19">
        <v>11</v>
      </c>
      <c r="C21" s="19"/>
      <c r="D21" s="19">
        <v>156</v>
      </c>
      <c r="E21" s="19"/>
      <c r="F21" s="19">
        <v>51</v>
      </c>
      <c r="G21" s="19"/>
      <c r="H21" s="19">
        <v>6</v>
      </c>
      <c r="I21" s="20"/>
      <c r="J21" s="30">
        <f t="shared" si="0"/>
        <v>224</v>
      </c>
      <c r="K21" s="16">
        <v>201</v>
      </c>
      <c r="L21" s="17">
        <f t="shared" si="1"/>
        <v>111.44278606965175</v>
      </c>
      <c r="M21" s="14">
        <v>1923</v>
      </c>
      <c r="N21" s="14">
        <v>1929</v>
      </c>
      <c r="O21" s="17">
        <f t="shared" si="2"/>
        <v>99.68895800933126</v>
      </c>
    </row>
    <row r="22" spans="1:15" ht="16.5" customHeight="1" thickBot="1" thickTop="1">
      <c r="A22" s="31" t="s">
        <v>22</v>
      </c>
      <c r="B22" s="30">
        <f>SUM(B8:B21)</f>
        <v>241</v>
      </c>
      <c r="C22" s="30">
        <f aca="true" t="shared" si="3" ref="C22:N22">SUM(C8:C21)</f>
        <v>18</v>
      </c>
      <c r="D22" s="30">
        <f t="shared" si="3"/>
        <v>1443</v>
      </c>
      <c r="E22" s="30">
        <f t="shared" si="3"/>
        <v>298</v>
      </c>
      <c r="F22" s="30">
        <f t="shared" si="3"/>
        <v>1757</v>
      </c>
      <c r="G22" s="30">
        <f t="shared" si="3"/>
        <v>1</v>
      </c>
      <c r="H22" s="30">
        <f t="shared" si="3"/>
        <v>100</v>
      </c>
      <c r="I22" s="30">
        <f t="shared" si="3"/>
        <v>28</v>
      </c>
      <c r="J22" s="30">
        <f t="shared" si="3"/>
        <v>3886</v>
      </c>
      <c r="K22" s="16">
        <f t="shared" si="3"/>
        <v>3528</v>
      </c>
      <c r="L22" s="17">
        <f t="shared" si="1"/>
        <v>110.14739229024943</v>
      </c>
      <c r="M22" s="14">
        <f t="shared" si="3"/>
        <v>35019</v>
      </c>
      <c r="N22" s="14">
        <f t="shared" si="3"/>
        <v>35592</v>
      </c>
      <c r="O22" s="17">
        <f t="shared" si="2"/>
        <v>98.39008766014835</v>
      </c>
    </row>
    <row r="23" spans="1:10" ht="16.5" customHeight="1" thickTop="1">
      <c r="A23" s="21" t="s">
        <v>23</v>
      </c>
      <c r="B23" s="12">
        <v>209</v>
      </c>
      <c r="C23" s="12">
        <v>19</v>
      </c>
      <c r="D23" s="12">
        <v>1340</v>
      </c>
      <c r="E23" s="12">
        <v>239</v>
      </c>
      <c r="F23" s="12">
        <v>1616</v>
      </c>
      <c r="G23" s="12"/>
      <c r="H23" s="12">
        <v>70</v>
      </c>
      <c r="I23" s="12">
        <v>35</v>
      </c>
      <c r="J23" s="12">
        <f>SUM(B23:I23)</f>
        <v>3528</v>
      </c>
    </row>
    <row r="24" spans="1:10" ht="16.5" customHeight="1">
      <c r="A24" s="22" t="s">
        <v>24</v>
      </c>
      <c r="B24" s="23">
        <f>B22/B23*100</f>
        <v>115.31100478468899</v>
      </c>
      <c r="C24" s="23">
        <f aca="true" t="shared" si="4" ref="C24:I24">C22/C23*100</f>
        <v>94.73684210526315</v>
      </c>
      <c r="D24" s="23">
        <f t="shared" si="4"/>
        <v>107.68656716417911</v>
      </c>
      <c r="E24" s="23">
        <f t="shared" si="4"/>
        <v>124.68619246861925</v>
      </c>
      <c r="F24" s="23">
        <f t="shared" si="4"/>
        <v>108.72524752475248</v>
      </c>
      <c r="G24" s="23"/>
      <c r="H24" s="23">
        <f t="shared" si="4"/>
        <v>142.85714285714286</v>
      </c>
      <c r="I24" s="23">
        <f t="shared" si="4"/>
        <v>80</v>
      </c>
      <c r="J24" s="23">
        <f>J22/J23*100</f>
        <v>110.14739229024943</v>
      </c>
    </row>
    <row r="25" spans="1:10" ht="16.5" customHeight="1">
      <c r="A25" s="9" t="s">
        <v>25</v>
      </c>
      <c r="B25" s="24">
        <v>173</v>
      </c>
      <c r="C25" s="24">
        <v>16</v>
      </c>
      <c r="D25" s="24">
        <v>1232</v>
      </c>
      <c r="E25" s="24">
        <v>205</v>
      </c>
      <c r="F25" s="24">
        <v>1440</v>
      </c>
      <c r="G25" s="24"/>
      <c r="H25" s="24">
        <v>76</v>
      </c>
      <c r="I25" s="24">
        <v>23</v>
      </c>
      <c r="J25" s="24">
        <f>SUM(B25:I25)</f>
        <v>3165</v>
      </c>
    </row>
    <row r="26" spans="1:10" ht="16.5" customHeight="1">
      <c r="A26" s="22" t="s">
        <v>26</v>
      </c>
      <c r="B26" s="1">
        <f>B22/B25*100</f>
        <v>139.3063583815029</v>
      </c>
      <c r="C26" s="1">
        <f aca="true" t="shared" si="5" ref="C26:J26">C22/C25*100</f>
        <v>112.5</v>
      </c>
      <c r="D26" s="1">
        <f t="shared" si="5"/>
        <v>117.12662337662339</v>
      </c>
      <c r="E26" s="1">
        <f t="shared" si="5"/>
        <v>145.3658536585366</v>
      </c>
      <c r="F26" s="1">
        <f t="shared" si="5"/>
        <v>122.01388888888889</v>
      </c>
      <c r="G26" s="1"/>
      <c r="H26" s="1">
        <f t="shared" si="5"/>
        <v>131.57894736842107</v>
      </c>
      <c r="I26" s="1">
        <f t="shared" si="5"/>
        <v>121.73913043478262</v>
      </c>
      <c r="J26" s="1">
        <f t="shared" si="5"/>
        <v>122.78041074249606</v>
      </c>
    </row>
    <row r="27" spans="1:10" ht="16.5" customHeight="1">
      <c r="A27" s="25" t="s">
        <v>27</v>
      </c>
      <c r="B27" s="24">
        <v>1830</v>
      </c>
      <c r="C27" s="24">
        <v>172</v>
      </c>
      <c r="D27" s="24">
        <v>12948</v>
      </c>
      <c r="E27" s="24">
        <v>2402</v>
      </c>
      <c r="F27" s="24">
        <v>16581</v>
      </c>
      <c r="G27" s="24">
        <v>2</v>
      </c>
      <c r="H27" s="24">
        <v>862</v>
      </c>
      <c r="I27" s="24">
        <v>222</v>
      </c>
      <c r="J27" s="24">
        <f>SUM(B27:I27)</f>
        <v>35019</v>
      </c>
    </row>
    <row r="28" spans="1:10" ht="16.5" customHeight="1">
      <c r="A28" s="10" t="s">
        <v>28</v>
      </c>
      <c r="B28" s="2">
        <v>1751</v>
      </c>
      <c r="C28" s="2">
        <v>165</v>
      </c>
      <c r="D28" s="2">
        <v>13119</v>
      </c>
      <c r="E28" s="2">
        <v>2510</v>
      </c>
      <c r="F28" s="2">
        <v>16850</v>
      </c>
      <c r="G28" s="2"/>
      <c r="H28" s="2">
        <v>897</v>
      </c>
      <c r="I28" s="2">
        <v>300</v>
      </c>
      <c r="J28" s="2">
        <f>SUM(B28:I28)</f>
        <v>35592</v>
      </c>
    </row>
    <row r="29" spans="1:10" ht="16.5" customHeight="1">
      <c r="A29" s="22" t="s">
        <v>29</v>
      </c>
      <c r="B29" s="1">
        <f>B27/B28*100</f>
        <v>104.51170759565962</v>
      </c>
      <c r="C29" s="1">
        <f aca="true" t="shared" si="6" ref="C29:J29">C27/C28*100</f>
        <v>104.24242424242425</v>
      </c>
      <c r="D29" s="1">
        <f t="shared" si="6"/>
        <v>98.69654699291105</v>
      </c>
      <c r="E29" s="1">
        <f t="shared" si="6"/>
        <v>95.69721115537848</v>
      </c>
      <c r="F29" s="1">
        <f t="shared" si="6"/>
        <v>98.40356083086054</v>
      </c>
      <c r="G29" s="1"/>
      <c r="H29" s="1">
        <f t="shared" si="6"/>
        <v>96.09810479375696</v>
      </c>
      <c r="I29" s="1">
        <f t="shared" si="6"/>
        <v>74</v>
      </c>
      <c r="J29" s="1">
        <f t="shared" si="6"/>
        <v>98.39008766014835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2016-02-03T09:10:24Z</cp:lastPrinted>
  <dcterms:created xsi:type="dcterms:W3CDTF">2004-05-26T02:07:07Z</dcterms:created>
  <dcterms:modified xsi:type="dcterms:W3CDTF">2016-02-03T09:10:41Z</dcterms:modified>
  <cp:category/>
  <cp:version/>
  <cp:contentType/>
  <cp:contentStatus/>
</cp:coreProperties>
</file>