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76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<sst xmlns="http://schemas.openxmlformats.org/spreadsheetml/2006/main" count="696" uniqueCount="160">
  <si>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</si>
  <si>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</si>
  <si>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</si>
  <si>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</si>
  <si>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</si>
  <si>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</si>
  <si>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</si>
  <si>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</si>
  <si>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</si>
  <si>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</si>
  <si>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</si>
  <si>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</si>
  <si>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</si>
  <si>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ダイハツ</t>
  </si>
  <si>
    <t>富士重工</t>
  </si>
  <si>
    <t>日野</t>
  </si>
  <si>
    <t>本田</t>
  </si>
  <si>
    <t>三菱</t>
  </si>
  <si>
    <t>三菱ふそう</t>
  </si>
  <si>
    <t>日産</t>
  </si>
  <si>
    <t>その他国産車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</si>
  <si>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</si>
  <si>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</si>
  <si>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</si>
  <si>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</si>
  <si>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</si>
  <si>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</si>
  <si>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</si>
  <si>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</si>
  <si>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</si>
  <si>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Ａ／Ｂ  ％</t>
  </si>
  <si>
    <t>Ｃ／Ｄ ％</t>
  </si>
  <si>
    <t>（１）</t>
  </si>
  <si>
    <t>（５，７）</t>
  </si>
  <si>
    <t>（６）</t>
  </si>
  <si>
    <t>（８）</t>
  </si>
  <si>
    <t>（０，９）</t>
  </si>
  <si>
    <t>いすゞ</t>
  </si>
  <si>
    <t>マツダ</t>
  </si>
  <si>
    <t>トヨタ</t>
  </si>
  <si>
    <t>貨      物</t>
  </si>
  <si>
    <t>特   種</t>
  </si>
  <si>
    <t>大   型</t>
  </si>
  <si>
    <t>普  通</t>
  </si>
  <si>
    <t>貨  物</t>
  </si>
  <si>
    <t>バ  ス</t>
  </si>
  <si>
    <t>乗  用</t>
  </si>
  <si>
    <t>小  型</t>
  </si>
  <si>
    <t>車 種</t>
  </si>
  <si>
    <t>メーカー</t>
  </si>
  <si>
    <t>登録ナンバー別登録台数〔メーカー別〕</t>
  </si>
  <si>
    <t>（合計 （新規＋移転＋使用者変更））</t>
  </si>
  <si>
    <t>スズキ</t>
  </si>
  <si>
    <t>UDトラックス</t>
  </si>
  <si>
    <t>平成27年1月</t>
  </si>
  <si>
    <t>平成27年2月</t>
  </si>
  <si>
    <t>バ  ス</t>
  </si>
  <si>
    <t>Ａ／Ｂ  ％</t>
  </si>
  <si>
    <t>Ｃ／Ｄ ％</t>
  </si>
  <si>
    <t>（６）</t>
  </si>
  <si>
    <t>（８）</t>
  </si>
  <si>
    <t>（０，９）</t>
  </si>
  <si>
    <t>ダイハツ</t>
  </si>
  <si>
    <t>いすゞ</t>
  </si>
  <si>
    <t>マツダ</t>
  </si>
  <si>
    <t>スズキ</t>
  </si>
  <si>
    <t>トヨタ</t>
  </si>
  <si>
    <t>UDトラックス</t>
  </si>
  <si>
    <t>平成27年3月</t>
  </si>
  <si>
    <t>バ  ス</t>
  </si>
  <si>
    <t>Ａ／Ｂ  ％</t>
  </si>
  <si>
    <t>メーカー</t>
  </si>
  <si>
    <t>（１）</t>
  </si>
  <si>
    <t>（８）</t>
  </si>
  <si>
    <t>（０，９）</t>
  </si>
  <si>
    <t>ダイハツ</t>
  </si>
  <si>
    <t>いすゞ</t>
  </si>
  <si>
    <t>スズキ</t>
  </si>
  <si>
    <t>トヨタ</t>
  </si>
  <si>
    <t>UDトラックス</t>
  </si>
  <si>
    <t>平成27年4月</t>
  </si>
  <si>
    <t>メーカー</t>
  </si>
  <si>
    <t>（５，７）</t>
  </si>
  <si>
    <t>（８）</t>
  </si>
  <si>
    <t>マツダ</t>
  </si>
  <si>
    <t>平成27年5月</t>
  </si>
  <si>
    <t>バ  ス</t>
  </si>
  <si>
    <t>Ａ／Ｂ  ％</t>
  </si>
  <si>
    <t>Ｃ／Ｄ ％</t>
  </si>
  <si>
    <t>メーカー</t>
  </si>
  <si>
    <t>（５，７）</t>
  </si>
  <si>
    <t>（６）</t>
  </si>
  <si>
    <t>（０，９）</t>
  </si>
  <si>
    <t>ダイハツ</t>
  </si>
  <si>
    <t>いすゞ</t>
  </si>
  <si>
    <t>スズキ</t>
  </si>
  <si>
    <t>UDトラックス</t>
  </si>
  <si>
    <t>平成27年6月</t>
  </si>
  <si>
    <t>Ｃ／Ｄ ％</t>
  </si>
  <si>
    <t>メーカー</t>
  </si>
  <si>
    <t>（１）</t>
  </si>
  <si>
    <t>（５，７）</t>
  </si>
  <si>
    <t>（０，９）</t>
  </si>
  <si>
    <t>ダイハツ</t>
  </si>
  <si>
    <t>マツダ</t>
  </si>
  <si>
    <t>スズキ</t>
  </si>
  <si>
    <t>トヨタ</t>
  </si>
  <si>
    <t>UDトラックス</t>
  </si>
  <si>
    <t>平成27年7月</t>
  </si>
  <si>
    <t>バ  ス</t>
  </si>
  <si>
    <t>Ａ／Ｂ  ％</t>
  </si>
  <si>
    <t>Ｃ／Ｄ ％</t>
  </si>
  <si>
    <t>メーカー</t>
  </si>
  <si>
    <t>（５，７）</t>
  </si>
  <si>
    <t>（８）</t>
  </si>
  <si>
    <t>いすゞ</t>
  </si>
  <si>
    <t>マツダ</t>
  </si>
  <si>
    <t>スズキ</t>
  </si>
  <si>
    <t>トヨタ</t>
  </si>
  <si>
    <t>UDトラックス</t>
  </si>
  <si>
    <t>平成27年8月</t>
  </si>
  <si>
    <t>バ  ス</t>
  </si>
  <si>
    <t>Ａ／Ｂ  ％</t>
  </si>
  <si>
    <t>Ｃ／Ｄ ％</t>
  </si>
  <si>
    <t>メーカー</t>
  </si>
  <si>
    <t>（５，７）</t>
  </si>
  <si>
    <t>（６）</t>
  </si>
  <si>
    <t>（０，９）</t>
  </si>
  <si>
    <t>ダイハツ</t>
  </si>
  <si>
    <t>スズキ</t>
  </si>
  <si>
    <t>平成27年9月</t>
  </si>
  <si>
    <t>（１）</t>
  </si>
  <si>
    <t>（８）</t>
  </si>
  <si>
    <t>（０，９）</t>
  </si>
  <si>
    <t>いすゞ</t>
  </si>
  <si>
    <t>スズキ</t>
  </si>
  <si>
    <t>トヨタ</t>
  </si>
  <si>
    <t>平成27年10月</t>
  </si>
  <si>
    <t>Ａ／Ｂ  ％</t>
  </si>
  <si>
    <t>Ｃ／Ｄ ％</t>
  </si>
  <si>
    <t>（１）</t>
  </si>
  <si>
    <t>（５，７）</t>
  </si>
  <si>
    <t>（６）</t>
  </si>
  <si>
    <t>（８）</t>
  </si>
  <si>
    <t>（０，９）</t>
  </si>
  <si>
    <t>平成27年11月</t>
  </si>
  <si>
    <t>Ｃ／Ｄ ％</t>
  </si>
  <si>
    <t>（１）</t>
  </si>
  <si>
    <t>（５，７）</t>
  </si>
  <si>
    <t>（６）</t>
  </si>
  <si>
    <t>（８）</t>
  </si>
  <si>
    <t>（０，９）</t>
  </si>
  <si>
    <t>スズキ</t>
  </si>
  <si>
    <t>平成27年12月</t>
  </si>
  <si>
    <t>Ａ／Ｂ  ％</t>
  </si>
  <si>
    <t>メーカー</t>
  </si>
  <si>
    <t>（８）</t>
  </si>
  <si>
    <t>いすゞ</t>
  </si>
  <si>
    <t>マツダ</t>
  </si>
  <si>
    <t>スズキ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</si>
</sst>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38" fontId="7" fillId="33" borderId="29" xfId="48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G29" sqref="G29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3" t="s">
        <v>50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6:9" ht="13.5">
      <c r="F2" s="34" t="s">
        <v>51</v>
      </c>
      <c r="G2" s="34"/>
      <c r="H2" s="34"/>
      <c r="I2" s="34"/>
    </row>
    <row r="3" spans="1:2" ht="13.5">
      <c r="A3" s="35" t="s">
        <v>54</v>
      </c>
      <c r="B3" s="35"/>
    </row>
    <row r="4" spans="1:15" ht="14.25" thickBot="1">
      <c r="A4" s="29"/>
      <c r="B4" s="29"/>
      <c r="N4" s="36"/>
      <c r="O4" s="36"/>
    </row>
    <row r="5" spans="1:15" ht="15" thickBot="1" thickTop="1">
      <c r="A5" s="26" t="s">
        <v>48</v>
      </c>
      <c r="B5" s="3" t="s">
        <v>43</v>
      </c>
      <c r="C5" s="37" t="s">
        <v>45</v>
      </c>
      <c r="D5" s="9" t="s">
        <v>43</v>
      </c>
      <c r="E5" s="9" t="s">
        <v>2</v>
      </c>
      <c r="F5" s="9" t="s">
        <v>47</v>
      </c>
      <c r="G5" s="9" t="s">
        <v>4</v>
      </c>
      <c r="H5" s="9" t="s">
        <v>41</v>
      </c>
      <c r="I5" s="4" t="s">
        <v>42</v>
      </c>
      <c r="J5" s="39" t="s">
        <v>7</v>
      </c>
      <c r="K5" s="40" t="s">
        <v>8</v>
      </c>
      <c r="L5" s="32"/>
      <c r="M5" s="32" t="s">
        <v>10</v>
      </c>
      <c r="N5" s="32"/>
      <c r="O5" s="32"/>
    </row>
    <row r="6" spans="1:15" ht="15" thickBot="1" thickTop="1">
      <c r="A6" s="27"/>
      <c r="B6" s="5" t="s">
        <v>44</v>
      </c>
      <c r="C6" s="38"/>
      <c r="D6" s="10" t="s">
        <v>46</v>
      </c>
      <c r="E6" s="10" t="s">
        <v>40</v>
      </c>
      <c r="F6" s="10" t="s">
        <v>46</v>
      </c>
      <c r="G6" s="10" t="s">
        <v>40</v>
      </c>
      <c r="H6" s="10" t="s">
        <v>5</v>
      </c>
      <c r="I6" s="6" t="s">
        <v>6</v>
      </c>
      <c r="J6" s="39"/>
      <c r="K6" s="40" t="s">
        <v>9</v>
      </c>
      <c r="L6" s="32" t="s">
        <v>30</v>
      </c>
      <c r="M6" s="32" t="s">
        <v>11</v>
      </c>
      <c r="N6" s="32" t="s">
        <v>12</v>
      </c>
      <c r="O6" s="32" t="s">
        <v>31</v>
      </c>
    </row>
    <row r="7" spans="1:15" ht="15" thickBot="1" thickTop="1">
      <c r="A7" s="28" t="s">
        <v>49</v>
      </c>
      <c r="B7" s="7" t="s">
        <v>32</v>
      </c>
      <c r="C7" s="11" t="s">
        <v>0</v>
      </c>
      <c r="D7" s="11" t="s">
        <v>1</v>
      </c>
      <c r="E7" s="11" t="s">
        <v>3</v>
      </c>
      <c r="F7" s="11" t="s">
        <v>33</v>
      </c>
      <c r="G7" s="11" t="s">
        <v>34</v>
      </c>
      <c r="H7" s="11" t="s">
        <v>35</v>
      </c>
      <c r="I7" s="8" t="s">
        <v>36</v>
      </c>
      <c r="J7" s="39"/>
      <c r="K7" s="40"/>
      <c r="L7" s="32"/>
      <c r="M7" s="32"/>
      <c r="N7" s="32"/>
      <c r="O7" s="32"/>
    </row>
    <row r="8" spans="1:15" ht="16.5" customHeight="1" thickBot="1" thickTop="1">
      <c r="A8" s="13" t="s">
        <v>13</v>
      </c>
      <c r="B8" s="14"/>
      <c r="C8" s="14"/>
      <c r="D8" s="14"/>
      <c r="E8" s="14"/>
      <c r="F8" s="14">
        <v>11</v>
      </c>
      <c r="G8" s="14"/>
      <c r="H8" s="14"/>
      <c r="I8" s="15"/>
      <c r="J8" s="30">
        <f>SUM(B8:I8)</f>
        <v>11</v>
      </c>
      <c r="K8" s="16">
        <v>9</v>
      </c>
      <c r="L8" s="17">
        <f>J8/K8*100</f>
        <v>122.22222222222223</v>
      </c>
      <c r="M8" s="14">
        <v>11</v>
      </c>
      <c r="N8" s="14">
        <v>9</v>
      </c>
      <c r="O8" s="17">
        <f>M8/N8*100</f>
        <v>122.22222222222223</v>
      </c>
    </row>
    <row r="9" spans="1:15" ht="16.5" customHeight="1" thickBot="1" thickTop="1">
      <c r="A9" s="13" t="s">
        <v>14</v>
      </c>
      <c r="B9" s="14"/>
      <c r="C9" s="14"/>
      <c r="D9" s="14">
        <v>92</v>
      </c>
      <c r="E9" s="14"/>
      <c r="F9" s="14">
        <v>72</v>
      </c>
      <c r="G9" s="14"/>
      <c r="H9" s="14"/>
      <c r="I9" s="15"/>
      <c r="J9" s="30">
        <f aca="true" t="shared" si="0" ref="J9:J21">SUM(B9:I9)</f>
        <v>164</v>
      </c>
      <c r="K9" s="16">
        <v>155</v>
      </c>
      <c r="L9" s="17">
        <f aca="true" t="shared" si="1" ref="L9:L22">J9/K9*100</f>
        <v>105.80645161290323</v>
      </c>
      <c r="M9" s="14">
        <v>164</v>
      </c>
      <c r="N9" s="14">
        <v>155</v>
      </c>
      <c r="O9" s="17">
        <f aca="true" t="shared" si="2" ref="O9:O22">M9/N9*100</f>
        <v>105.80645161290323</v>
      </c>
    </row>
    <row r="10" spans="1:15" ht="16.5" customHeight="1" thickBot="1" thickTop="1">
      <c r="A10" s="13" t="s">
        <v>15</v>
      </c>
      <c r="B10" s="14">
        <v>25</v>
      </c>
      <c r="C10" s="14">
        <v>7</v>
      </c>
      <c r="D10" s="14"/>
      <c r="E10" s="14">
        <v>6</v>
      </c>
      <c r="F10" s="14"/>
      <c r="G10" s="14"/>
      <c r="H10" s="14">
        <v>3</v>
      </c>
      <c r="I10" s="15"/>
      <c r="J10" s="30">
        <f t="shared" si="0"/>
        <v>41</v>
      </c>
      <c r="K10" s="16">
        <v>19</v>
      </c>
      <c r="L10" s="17">
        <f t="shared" si="1"/>
        <v>215.78947368421052</v>
      </c>
      <c r="M10" s="14">
        <v>41</v>
      </c>
      <c r="N10" s="14">
        <v>19</v>
      </c>
      <c r="O10" s="17">
        <f t="shared" si="2"/>
        <v>215.78947368421052</v>
      </c>
    </row>
    <row r="11" spans="1:15" ht="16.5" customHeight="1" thickBot="1" thickTop="1">
      <c r="A11" s="13" t="s">
        <v>16</v>
      </c>
      <c r="B11" s="14"/>
      <c r="C11" s="14"/>
      <c r="D11" s="14">
        <v>138</v>
      </c>
      <c r="E11" s="14">
        <v>3</v>
      </c>
      <c r="F11" s="14">
        <v>266</v>
      </c>
      <c r="G11" s="14"/>
      <c r="H11" s="14"/>
      <c r="I11" s="15"/>
      <c r="J11" s="30">
        <f t="shared" si="0"/>
        <v>407</v>
      </c>
      <c r="K11" s="16">
        <v>471</v>
      </c>
      <c r="L11" s="17">
        <f t="shared" si="1"/>
        <v>86.41188959660298</v>
      </c>
      <c r="M11" s="14">
        <v>407</v>
      </c>
      <c r="N11" s="14">
        <v>471</v>
      </c>
      <c r="O11" s="17">
        <f t="shared" si="2"/>
        <v>86.41188959660298</v>
      </c>
    </row>
    <row r="12" spans="1:15" ht="16.5" customHeight="1" thickBot="1" thickTop="1">
      <c r="A12" s="13" t="s">
        <v>37</v>
      </c>
      <c r="B12" s="14">
        <v>46</v>
      </c>
      <c r="C12" s="14">
        <v>3</v>
      </c>
      <c r="D12" s="14">
        <v>2</v>
      </c>
      <c r="E12" s="14">
        <v>25</v>
      </c>
      <c r="F12" s="14"/>
      <c r="G12" s="14"/>
      <c r="H12" s="14">
        <v>13</v>
      </c>
      <c r="I12" s="15"/>
      <c r="J12" s="30">
        <f t="shared" si="0"/>
        <v>89</v>
      </c>
      <c r="K12" s="16">
        <v>63</v>
      </c>
      <c r="L12" s="17">
        <f t="shared" si="1"/>
        <v>141.26984126984127</v>
      </c>
      <c r="M12" s="14">
        <v>89</v>
      </c>
      <c r="N12" s="14">
        <v>63</v>
      </c>
      <c r="O12" s="17">
        <f t="shared" si="2"/>
        <v>141.26984126984127</v>
      </c>
    </row>
    <row r="13" spans="1:15" ht="16.5" customHeight="1" thickBot="1" thickTop="1">
      <c r="A13" s="13" t="s">
        <v>38</v>
      </c>
      <c r="B13" s="14">
        <v>1</v>
      </c>
      <c r="C13" s="14"/>
      <c r="D13" s="14">
        <v>38</v>
      </c>
      <c r="E13" s="14">
        <v>12</v>
      </c>
      <c r="F13" s="14">
        <v>26</v>
      </c>
      <c r="G13" s="14"/>
      <c r="H13" s="14"/>
      <c r="I13" s="15"/>
      <c r="J13" s="30">
        <f t="shared" si="0"/>
        <v>77</v>
      </c>
      <c r="K13" s="16">
        <v>98</v>
      </c>
      <c r="L13" s="17">
        <f t="shared" si="1"/>
        <v>78.57142857142857</v>
      </c>
      <c r="M13" s="14">
        <v>77</v>
      </c>
      <c r="N13" s="14">
        <v>98</v>
      </c>
      <c r="O13" s="17">
        <f t="shared" si="2"/>
        <v>78.57142857142857</v>
      </c>
    </row>
    <row r="14" spans="1:15" ht="16.5" customHeight="1" thickBot="1" thickTop="1">
      <c r="A14" s="13" t="s">
        <v>17</v>
      </c>
      <c r="B14" s="14">
        <v>1</v>
      </c>
      <c r="C14" s="14"/>
      <c r="D14" s="14">
        <v>57</v>
      </c>
      <c r="E14" s="14">
        <v>3</v>
      </c>
      <c r="F14" s="14">
        <v>44</v>
      </c>
      <c r="G14" s="14"/>
      <c r="H14" s="14">
        <v>2</v>
      </c>
      <c r="I14" s="15">
        <v>2</v>
      </c>
      <c r="J14" s="30">
        <f t="shared" si="0"/>
        <v>109</v>
      </c>
      <c r="K14" s="16">
        <v>105</v>
      </c>
      <c r="L14" s="17">
        <f t="shared" si="1"/>
        <v>103.80952380952382</v>
      </c>
      <c r="M14" s="14">
        <v>109</v>
      </c>
      <c r="N14" s="14">
        <v>105</v>
      </c>
      <c r="O14" s="17">
        <f t="shared" si="2"/>
        <v>103.80952380952382</v>
      </c>
    </row>
    <row r="15" spans="1:15" ht="16.5" customHeight="1" thickBot="1" thickTop="1">
      <c r="A15" s="13" t="s">
        <v>18</v>
      </c>
      <c r="B15" s="14">
        <v>23</v>
      </c>
      <c r="C15" s="14">
        <v>1</v>
      </c>
      <c r="D15" s="14"/>
      <c r="E15" s="14">
        <v>20</v>
      </c>
      <c r="F15" s="14"/>
      <c r="G15" s="14"/>
      <c r="H15" s="14">
        <v>10</v>
      </c>
      <c r="I15" s="15"/>
      <c r="J15" s="30">
        <f t="shared" si="0"/>
        <v>54</v>
      </c>
      <c r="K15" s="16">
        <v>66</v>
      </c>
      <c r="L15" s="17">
        <f t="shared" si="1"/>
        <v>81.81818181818183</v>
      </c>
      <c r="M15" s="14">
        <v>54</v>
      </c>
      <c r="N15" s="14">
        <v>66</v>
      </c>
      <c r="O15" s="17">
        <f t="shared" si="2"/>
        <v>81.81818181818183</v>
      </c>
    </row>
    <row r="16" spans="1:15" ht="16.5" customHeight="1" thickBot="1" thickTop="1">
      <c r="A16" s="13" t="s">
        <v>19</v>
      </c>
      <c r="B16" s="14">
        <v>3</v>
      </c>
      <c r="C16" s="14">
        <v>3</v>
      </c>
      <c r="D16" s="14">
        <v>179</v>
      </c>
      <c r="E16" s="14">
        <v>40</v>
      </c>
      <c r="F16" s="14">
        <v>192</v>
      </c>
      <c r="G16" s="14"/>
      <c r="H16" s="14">
        <v>9</v>
      </c>
      <c r="I16" s="15"/>
      <c r="J16" s="30">
        <f t="shared" si="0"/>
        <v>426</v>
      </c>
      <c r="K16" s="16">
        <v>496</v>
      </c>
      <c r="L16" s="17">
        <f t="shared" si="1"/>
        <v>85.88709677419355</v>
      </c>
      <c r="M16" s="14">
        <v>426</v>
      </c>
      <c r="N16" s="14">
        <v>496</v>
      </c>
      <c r="O16" s="17">
        <f t="shared" si="2"/>
        <v>85.88709677419355</v>
      </c>
    </row>
    <row r="17" spans="1:15" ht="16.5" customHeight="1" thickBot="1" thickTop="1">
      <c r="A17" s="13" t="s">
        <v>52</v>
      </c>
      <c r="B17" s="14"/>
      <c r="C17" s="14"/>
      <c r="D17" s="14">
        <v>4</v>
      </c>
      <c r="E17" s="14"/>
      <c r="F17" s="14">
        <v>62</v>
      </c>
      <c r="G17" s="14"/>
      <c r="H17" s="14"/>
      <c r="I17" s="15"/>
      <c r="J17" s="30">
        <f t="shared" si="0"/>
        <v>66</v>
      </c>
      <c r="K17" s="16">
        <v>68</v>
      </c>
      <c r="L17" s="17">
        <f t="shared" si="1"/>
        <v>97.05882352941177</v>
      </c>
      <c r="M17" s="14">
        <v>66</v>
      </c>
      <c r="N17" s="14">
        <v>68</v>
      </c>
      <c r="O17" s="17">
        <f t="shared" si="2"/>
        <v>97.05882352941177</v>
      </c>
    </row>
    <row r="18" spans="1:15" ht="16.5" customHeight="1" thickBot="1" thickTop="1">
      <c r="A18" s="13" t="s">
        <v>39</v>
      </c>
      <c r="B18" s="14">
        <v>13</v>
      </c>
      <c r="C18" s="14">
        <v>3</v>
      </c>
      <c r="D18" s="14">
        <v>438</v>
      </c>
      <c r="E18" s="14">
        <v>74</v>
      </c>
      <c r="F18" s="14">
        <v>624</v>
      </c>
      <c r="G18" s="14"/>
      <c r="H18" s="14">
        <v>11</v>
      </c>
      <c r="I18" s="15"/>
      <c r="J18" s="30">
        <f t="shared" si="0"/>
        <v>1163</v>
      </c>
      <c r="K18" s="16">
        <v>1260</v>
      </c>
      <c r="L18" s="17">
        <f t="shared" si="1"/>
        <v>92.3015873015873</v>
      </c>
      <c r="M18" s="14">
        <v>1163</v>
      </c>
      <c r="N18" s="14">
        <v>1260</v>
      </c>
      <c r="O18" s="17">
        <f t="shared" si="2"/>
        <v>92.3015873015873</v>
      </c>
    </row>
    <row r="19" spans="1:15" ht="16.5" customHeight="1" thickBot="1" thickTop="1">
      <c r="A19" s="13" t="s">
        <v>53</v>
      </c>
      <c r="B19" s="14">
        <v>8</v>
      </c>
      <c r="C19" s="14"/>
      <c r="D19" s="14"/>
      <c r="E19" s="14"/>
      <c r="F19" s="14"/>
      <c r="G19" s="14"/>
      <c r="H19" s="14">
        <v>4</v>
      </c>
      <c r="I19" s="15"/>
      <c r="J19" s="30">
        <f t="shared" si="0"/>
        <v>12</v>
      </c>
      <c r="K19" s="16">
        <v>13</v>
      </c>
      <c r="L19" s="17">
        <f t="shared" si="1"/>
        <v>92.3076923076923</v>
      </c>
      <c r="M19" s="14">
        <v>12</v>
      </c>
      <c r="N19" s="14">
        <v>13</v>
      </c>
      <c r="O19" s="17">
        <f t="shared" si="2"/>
        <v>92.3076923076923</v>
      </c>
    </row>
    <row r="20" spans="1:15" ht="16.5" customHeight="1" thickBot="1" thickTop="1">
      <c r="A20" s="13" t="s">
        <v>20</v>
      </c>
      <c r="B20" s="14">
        <v>1</v>
      </c>
      <c r="C20" s="14"/>
      <c r="D20" s="14">
        <v>1</v>
      </c>
      <c r="E20" s="14"/>
      <c r="F20" s="14"/>
      <c r="G20" s="14"/>
      <c r="H20" s="14">
        <v>1</v>
      </c>
      <c r="I20" s="15">
        <v>14</v>
      </c>
      <c r="J20" s="30">
        <f t="shared" si="0"/>
        <v>17</v>
      </c>
      <c r="K20" s="16">
        <v>24</v>
      </c>
      <c r="L20" s="17">
        <f t="shared" si="1"/>
        <v>70.83333333333334</v>
      </c>
      <c r="M20" s="14">
        <v>17</v>
      </c>
      <c r="N20" s="14">
        <v>24</v>
      </c>
      <c r="O20" s="17">
        <f t="shared" si="2"/>
        <v>70.83333333333334</v>
      </c>
    </row>
    <row r="21" spans="1:15" ht="16.5" customHeight="1" thickBot="1" thickTop="1">
      <c r="A21" s="18" t="s">
        <v>21</v>
      </c>
      <c r="B21" s="19">
        <v>8</v>
      </c>
      <c r="C21" s="19"/>
      <c r="D21" s="19">
        <v>100</v>
      </c>
      <c r="E21" s="19">
        <v>3</v>
      </c>
      <c r="F21" s="19">
        <v>28</v>
      </c>
      <c r="G21" s="19"/>
      <c r="H21" s="19">
        <v>1</v>
      </c>
      <c r="I21" s="20"/>
      <c r="J21" s="30">
        <f t="shared" si="0"/>
        <v>140</v>
      </c>
      <c r="K21" s="16">
        <v>131</v>
      </c>
      <c r="L21" s="17">
        <f t="shared" si="1"/>
        <v>106.87022900763358</v>
      </c>
      <c r="M21" s="14">
        <v>140</v>
      </c>
      <c r="N21" s="14">
        <v>131</v>
      </c>
      <c r="O21" s="17">
        <f t="shared" si="2"/>
        <v>106.87022900763358</v>
      </c>
    </row>
    <row r="22" spans="1:15" ht="16.5" customHeight="1" thickBot="1" thickTop="1">
      <c r="A22" s="31" t="s">
        <v>22</v>
      </c>
      <c r="B22" s="30">
        <f>SUM(B8:B21)</f>
        <v>129</v>
      </c>
      <c r="C22" s="30">
        <f aca="true" t="shared" si="3" ref="C22:N22">SUM(C8:C21)</f>
        <v>17</v>
      </c>
      <c r="D22" s="30">
        <f t="shared" si="3"/>
        <v>1049</v>
      </c>
      <c r="E22" s="30">
        <f t="shared" si="3"/>
        <v>186</v>
      </c>
      <c r="F22" s="30">
        <f t="shared" si="3"/>
        <v>1325</v>
      </c>
      <c r="G22" s="30">
        <f t="shared" si="3"/>
        <v>0</v>
      </c>
      <c r="H22" s="30">
        <f t="shared" si="3"/>
        <v>54</v>
      </c>
      <c r="I22" s="30">
        <f t="shared" si="3"/>
        <v>16</v>
      </c>
      <c r="J22" s="30">
        <f t="shared" si="3"/>
        <v>2776</v>
      </c>
      <c r="K22" s="16">
        <f t="shared" si="3"/>
        <v>2978</v>
      </c>
      <c r="L22" s="17">
        <f t="shared" si="1"/>
        <v>93.21692411014104</v>
      </c>
      <c r="M22" s="14">
        <f t="shared" si="3"/>
        <v>2776</v>
      </c>
      <c r="N22" s="14">
        <f t="shared" si="3"/>
        <v>2978</v>
      </c>
      <c r="O22" s="17">
        <f t="shared" si="2"/>
        <v>93.21692411014104</v>
      </c>
    </row>
    <row r="23" spans="1:10" ht="16.5" customHeight="1" thickTop="1">
      <c r="A23" s="21" t="s">
        <v>23</v>
      </c>
      <c r="B23" s="12">
        <v>129</v>
      </c>
      <c r="C23" s="12">
        <v>9</v>
      </c>
      <c r="D23" s="12">
        <v>1052</v>
      </c>
      <c r="E23" s="12">
        <v>202</v>
      </c>
      <c r="F23" s="12">
        <v>1517</v>
      </c>
      <c r="G23" s="12"/>
      <c r="H23" s="12">
        <v>48</v>
      </c>
      <c r="I23" s="12">
        <v>21</v>
      </c>
      <c r="J23" s="12">
        <f>SUM(B23:I23)</f>
        <v>2978</v>
      </c>
    </row>
    <row r="24" spans="1:10" ht="16.5" customHeight="1">
      <c r="A24" s="22" t="s">
        <v>24</v>
      </c>
      <c r="B24" s="23">
        <f>B22/B23*100</f>
        <v>100</v>
      </c>
      <c r="C24" s="23">
        <f aca="true" t="shared" si="4" ref="C24:I24">C22/C23*100</f>
        <v>188.88888888888889</v>
      </c>
      <c r="D24" s="23">
        <f t="shared" si="4"/>
        <v>99.7148288973384</v>
      </c>
      <c r="E24" s="23">
        <f t="shared" si="4"/>
        <v>92.07920792079209</v>
      </c>
      <c r="F24" s="23">
        <f t="shared" si="4"/>
        <v>87.34344100197758</v>
      </c>
      <c r="G24" s="23"/>
      <c r="H24" s="23">
        <f t="shared" si="4"/>
        <v>112.5</v>
      </c>
      <c r="I24" s="23">
        <f t="shared" si="4"/>
        <v>76.19047619047619</v>
      </c>
      <c r="J24" s="23">
        <f>J22/J23*100</f>
        <v>93.21692411014104</v>
      </c>
    </row>
    <row r="25" spans="1:10" ht="16.5" customHeight="1">
      <c r="A25" s="9" t="s">
        <v>25</v>
      </c>
      <c r="B25" s="24">
        <v>199</v>
      </c>
      <c r="C25" s="24">
        <v>15</v>
      </c>
      <c r="D25" s="24">
        <v>1185</v>
      </c>
      <c r="E25" s="24">
        <v>297</v>
      </c>
      <c r="F25" s="24">
        <v>1489</v>
      </c>
      <c r="G25" s="24"/>
      <c r="H25" s="24">
        <v>77</v>
      </c>
      <c r="I25" s="24">
        <v>54</v>
      </c>
      <c r="J25" s="24">
        <f>SUM(B25:I25)</f>
        <v>3316</v>
      </c>
    </row>
    <row r="26" spans="1:10" ht="16.5" customHeight="1">
      <c r="A26" s="22" t="s">
        <v>26</v>
      </c>
      <c r="B26" s="1">
        <f>B22/B25*100</f>
        <v>64.82412060301507</v>
      </c>
      <c r="C26" s="1">
        <f aca="true" t="shared" si="5" ref="C26:J26">C22/C25*100</f>
        <v>113.33333333333333</v>
      </c>
      <c r="D26" s="1">
        <f t="shared" si="5"/>
        <v>88.52320675105486</v>
      </c>
      <c r="E26" s="1">
        <f t="shared" si="5"/>
        <v>62.62626262626263</v>
      </c>
      <c r="F26" s="1">
        <f t="shared" si="5"/>
        <v>88.98589657488247</v>
      </c>
      <c r="G26" s="1"/>
      <c r="H26" s="1">
        <f t="shared" si="5"/>
        <v>70.12987012987013</v>
      </c>
      <c r="I26" s="1">
        <f t="shared" si="5"/>
        <v>29.629629629629626</v>
      </c>
      <c r="J26" s="1">
        <f t="shared" si="5"/>
        <v>83.71531966224367</v>
      </c>
    </row>
    <row r="27" spans="1:10" ht="16.5" customHeight="1">
      <c r="A27" s="25" t="s">
        <v>27</v>
      </c>
      <c r="B27" s="24">
        <v>129</v>
      </c>
      <c r="C27" s="24">
        <v>17</v>
      </c>
      <c r="D27" s="24">
        <v>1049</v>
      </c>
      <c r="E27" s="24">
        <v>186</v>
      </c>
      <c r="F27" s="24">
        <v>1325</v>
      </c>
      <c r="G27" s="24"/>
      <c r="H27" s="24">
        <v>54</v>
      </c>
      <c r="I27" s="24">
        <v>16</v>
      </c>
      <c r="J27" s="24">
        <f>SUM(B27:I27)</f>
        <v>2776</v>
      </c>
    </row>
    <row r="28" spans="1:10" ht="16.5" customHeight="1">
      <c r="A28" s="10" t="s">
        <v>28</v>
      </c>
      <c r="B28" s="2">
        <v>129</v>
      </c>
      <c r="C28" s="2">
        <v>9</v>
      </c>
      <c r="D28" s="2">
        <v>1052</v>
      </c>
      <c r="E28" s="2">
        <v>202</v>
      </c>
      <c r="F28" s="2">
        <v>1517</v>
      </c>
      <c r="G28" s="2"/>
      <c r="H28" s="2">
        <v>48</v>
      </c>
      <c r="I28" s="2">
        <v>21</v>
      </c>
      <c r="J28" s="2">
        <f>SUM(B28:I28)</f>
        <v>2978</v>
      </c>
    </row>
    <row r="29" spans="1:10" ht="16.5" customHeight="1">
      <c r="A29" s="22" t="s">
        <v>29</v>
      </c>
      <c r="B29" s="1">
        <f>B27/B28*100</f>
        <v>100</v>
      </c>
      <c r="C29" s="1">
        <f aca="true" t="shared" si="6" ref="C29:J29">C27/C28*100</f>
        <v>188.88888888888889</v>
      </c>
      <c r="D29" s="1">
        <f t="shared" si="6"/>
        <v>99.7148288973384</v>
      </c>
      <c r="E29" s="1">
        <f t="shared" si="6"/>
        <v>92.07920792079209</v>
      </c>
      <c r="F29" s="1">
        <f t="shared" si="6"/>
        <v>87.34344100197758</v>
      </c>
      <c r="G29" s="1"/>
      <c r="H29" s="1">
        <f t="shared" si="6"/>
        <v>112.5</v>
      </c>
      <c r="I29" s="1">
        <f t="shared" si="6"/>
        <v>76.19047619047619</v>
      </c>
      <c r="J29" s="1">
        <f t="shared" si="6"/>
        <v>93.21692411014104</v>
      </c>
    </row>
  </sheetData>
  <sheetProtection/>
  <mergeCells count="13">
    <mergeCell ref="M5:O5"/>
    <mergeCell ref="K6:K7"/>
    <mergeCell ref="L6:L7"/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G26" sqref="G26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3" t="s">
        <v>50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6:9" ht="13.5">
      <c r="F2" s="34" t="s">
        <v>51</v>
      </c>
      <c r="G2" s="34"/>
      <c r="H2" s="34"/>
      <c r="I2" s="34"/>
    </row>
    <row r="3" spans="1:2" ht="13.5">
      <c r="A3" s="35" t="s">
        <v>137</v>
      </c>
      <c r="B3" s="35"/>
    </row>
    <row r="4" spans="1:15" ht="14.25" thickBot="1">
      <c r="A4" s="29"/>
      <c r="B4" s="29"/>
      <c r="N4" s="36"/>
      <c r="O4" s="36"/>
    </row>
    <row r="5" spans="1:15" ht="15" thickBot="1" thickTop="1">
      <c r="A5" s="26" t="s">
        <v>48</v>
      </c>
      <c r="B5" s="3" t="s">
        <v>43</v>
      </c>
      <c r="C5" s="37" t="s">
        <v>45</v>
      </c>
      <c r="D5" s="9" t="s">
        <v>43</v>
      </c>
      <c r="E5" s="9" t="s">
        <v>2</v>
      </c>
      <c r="F5" s="9" t="s">
        <v>47</v>
      </c>
      <c r="G5" s="9" t="s">
        <v>4</v>
      </c>
      <c r="H5" s="9" t="s">
        <v>41</v>
      </c>
      <c r="I5" s="4" t="s">
        <v>42</v>
      </c>
      <c r="J5" s="39" t="s">
        <v>7</v>
      </c>
      <c r="K5" s="40" t="s">
        <v>8</v>
      </c>
      <c r="L5" s="32"/>
      <c r="M5" s="32" t="s">
        <v>10</v>
      </c>
      <c r="N5" s="32"/>
      <c r="O5" s="32"/>
    </row>
    <row r="6" spans="1:15" ht="15" thickBot="1" thickTop="1">
      <c r="A6" s="27"/>
      <c r="B6" s="5" t="s">
        <v>44</v>
      </c>
      <c r="C6" s="38"/>
      <c r="D6" s="10" t="s">
        <v>46</v>
      </c>
      <c r="E6" s="10" t="s">
        <v>40</v>
      </c>
      <c r="F6" s="10" t="s">
        <v>46</v>
      </c>
      <c r="G6" s="10" t="s">
        <v>40</v>
      </c>
      <c r="H6" s="10" t="s">
        <v>5</v>
      </c>
      <c r="I6" s="6" t="s">
        <v>6</v>
      </c>
      <c r="J6" s="39"/>
      <c r="K6" s="40" t="s">
        <v>9</v>
      </c>
      <c r="L6" s="32" t="s">
        <v>138</v>
      </c>
      <c r="M6" s="32" t="s">
        <v>11</v>
      </c>
      <c r="N6" s="32" t="s">
        <v>12</v>
      </c>
      <c r="O6" s="32" t="s">
        <v>139</v>
      </c>
    </row>
    <row r="7" spans="1:15" ht="15" thickBot="1" thickTop="1">
      <c r="A7" s="28" t="s">
        <v>49</v>
      </c>
      <c r="B7" s="7" t="s">
        <v>140</v>
      </c>
      <c r="C7" s="11" t="s">
        <v>0</v>
      </c>
      <c r="D7" s="11" t="s">
        <v>1</v>
      </c>
      <c r="E7" s="11" t="s">
        <v>3</v>
      </c>
      <c r="F7" s="11" t="s">
        <v>141</v>
      </c>
      <c r="G7" s="11" t="s">
        <v>142</v>
      </c>
      <c r="H7" s="11" t="s">
        <v>143</v>
      </c>
      <c r="I7" s="8" t="s">
        <v>144</v>
      </c>
      <c r="J7" s="39"/>
      <c r="K7" s="40"/>
      <c r="L7" s="32"/>
      <c r="M7" s="32"/>
      <c r="N7" s="32"/>
      <c r="O7" s="32"/>
    </row>
    <row r="8" spans="1:15" ht="16.5" customHeight="1" thickBot="1" thickTop="1">
      <c r="A8" s="13" t="s">
        <v>13</v>
      </c>
      <c r="B8" s="14"/>
      <c r="C8" s="14"/>
      <c r="D8" s="14"/>
      <c r="E8" s="14"/>
      <c r="F8" s="14">
        <v>13</v>
      </c>
      <c r="G8" s="14"/>
      <c r="H8" s="14"/>
      <c r="I8" s="15"/>
      <c r="J8" s="30">
        <f>SUM(B8:I8)</f>
        <v>13</v>
      </c>
      <c r="K8" s="16">
        <v>35</v>
      </c>
      <c r="L8" s="17">
        <f>J8/K8*100</f>
        <v>37.142857142857146</v>
      </c>
      <c r="M8" s="14">
        <v>171</v>
      </c>
      <c r="N8" s="14">
        <v>197</v>
      </c>
      <c r="O8" s="17">
        <f>M8/N8*100</f>
        <v>86.80203045685279</v>
      </c>
    </row>
    <row r="9" spans="1:15" ht="16.5" customHeight="1" thickBot="1" thickTop="1">
      <c r="A9" s="13" t="s">
        <v>14</v>
      </c>
      <c r="B9" s="14"/>
      <c r="C9" s="14"/>
      <c r="D9" s="14">
        <v>142</v>
      </c>
      <c r="E9" s="14"/>
      <c r="F9" s="14">
        <v>82</v>
      </c>
      <c r="G9" s="14"/>
      <c r="H9" s="14"/>
      <c r="I9" s="15"/>
      <c r="J9" s="30">
        <f aca="true" t="shared" si="0" ref="J9:J21">SUM(B9:I9)</f>
        <v>224</v>
      </c>
      <c r="K9" s="16">
        <v>220</v>
      </c>
      <c r="L9" s="17">
        <f aca="true" t="shared" si="1" ref="L9:L22">J9/K9*100</f>
        <v>101.81818181818181</v>
      </c>
      <c r="M9" s="14">
        <v>2086</v>
      </c>
      <c r="N9" s="14">
        <v>2005</v>
      </c>
      <c r="O9" s="17">
        <f aca="true" t="shared" si="2" ref="O9:O22">M9/N9*100</f>
        <v>104.03990024937654</v>
      </c>
    </row>
    <row r="10" spans="1:15" ht="16.5" customHeight="1" thickBot="1" thickTop="1">
      <c r="A10" s="13" t="s">
        <v>15</v>
      </c>
      <c r="B10" s="14">
        <v>47</v>
      </c>
      <c r="C10" s="14">
        <v>4</v>
      </c>
      <c r="D10" s="14"/>
      <c r="E10" s="14">
        <v>4</v>
      </c>
      <c r="F10" s="14"/>
      <c r="G10" s="14"/>
      <c r="H10" s="14">
        <v>13</v>
      </c>
      <c r="I10" s="15"/>
      <c r="J10" s="30">
        <f t="shared" si="0"/>
        <v>68</v>
      </c>
      <c r="K10" s="16">
        <v>77</v>
      </c>
      <c r="L10" s="17">
        <f t="shared" si="1"/>
        <v>88.31168831168831</v>
      </c>
      <c r="M10" s="14">
        <v>576</v>
      </c>
      <c r="N10" s="14">
        <v>506</v>
      </c>
      <c r="O10" s="17">
        <f t="shared" si="2"/>
        <v>113.83399209486167</v>
      </c>
    </row>
    <row r="11" spans="1:15" ht="16.5" customHeight="1" thickBot="1" thickTop="1">
      <c r="A11" s="13" t="s">
        <v>16</v>
      </c>
      <c r="B11" s="14"/>
      <c r="C11" s="14"/>
      <c r="D11" s="14">
        <v>175</v>
      </c>
      <c r="E11" s="14"/>
      <c r="F11" s="14">
        <v>365</v>
      </c>
      <c r="G11" s="14"/>
      <c r="H11" s="14"/>
      <c r="I11" s="15"/>
      <c r="J11" s="30">
        <f t="shared" si="0"/>
        <v>540</v>
      </c>
      <c r="K11" s="16">
        <v>609</v>
      </c>
      <c r="L11" s="17">
        <f t="shared" si="1"/>
        <v>88.66995073891626</v>
      </c>
      <c r="M11" s="14">
        <v>5296</v>
      </c>
      <c r="N11" s="14">
        <v>5786</v>
      </c>
      <c r="O11" s="17">
        <f t="shared" si="2"/>
        <v>91.53128240580712</v>
      </c>
    </row>
    <row r="12" spans="1:15" ht="16.5" customHeight="1" thickBot="1" thickTop="1">
      <c r="A12" s="13" t="s">
        <v>134</v>
      </c>
      <c r="B12" s="14">
        <v>68</v>
      </c>
      <c r="C12" s="14">
        <v>2</v>
      </c>
      <c r="D12" s="14">
        <v>3</v>
      </c>
      <c r="E12" s="14">
        <v>47</v>
      </c>
      <c r="F12" s="14"/>
      <c r="G12" s="14"/>
      <c r="H12" s="14">
        <v>24</v>
      </c>
      <c r="I12" s="15"/>
      <c r="J12" s="30">
        <f t="shared" si="0"/>
        <v>144</v>
      </c>
      <c r="K12" s="16">
        <v>149</v>
      </c>
      <c r="L12" s="17">
        <f t="shared" si="1"/>
        <v>96.64429530201343</v>
      </c>
      <c r="M12" s="14">
        <v>1161</v>
      </c>
      <c r="N12" s="14">
        <v>1232</v>
      </c>
      <c r="O12" s="17">
        <f t="shared" si="2"/>
        <v>94.23701298701299</v>
      </c>
    </row>
    <row r="13" spans="1:15" ht="16.5" customHeight="1" thickBot="1" thickTop="1">
      <c r="A13" s="13" t="s">
        <v>38</v>
      </c>
      <c r="B13" s="14">
        <v>4</v>
      </c>
      <c r="C13" s="14"/>
      <c r="D13" s="14">
        <v>37</v>
      </c>
      <c r="E13" s="14">
        <v>15</v>
      </c>
      <c r="F13" s="14">
        <v>48</v>
      </c>
      <c r="G13" s="14"/>
      <c r="H13" s="14">
        <v>3</v>
      </c>
      <c r="I13" s="15"/>
      <c r="J13" s="30">
        <f t="shared" si="0"/>
        <v>107</v>
      </c>
      <c r="K13" s="16">
        <v>119</v>
      </c>
      <c r="L13" s="17">
        <f t="shared" si="1"/>
        <v>89.91596638655463</v>
      </c>
      <c r="M13" s="14">
        <v>1077</v>
      </c>
      <c r="N13" s="14">
        <v>1161</v>
      </c>
      <c r="O13" s="17">
        <f t="shared" si="2"/>
        <v>92.76485788113695</v>
      </c>
    </row>
    <row r="14" spans="1:15" ht="16.5" customHeight="1" thickBot="1" thickTop="1">
      <c r="A14" s="13" t="s">
        <v>17</v>
      </c>
      <c r="B14" s="14">
        <v>2</v>
      </c>
      <c r="C14" s="14"/>
      <c r="D14" s="14">
        <v>57</v>
      </c>
      <c r="E14" s="14">
        <v>7</v>
      </c>
      <c r="F14" s="14">
        <v>42</v>
      </c>
      <c r="G14" s="14"/>
      <c r="H14" s="14"/>
      <c r="I14" s="15">
        <v>9</v>
      </c>
      <c r="J14" s="30">
        <f t="shared" si="0"/>
        <v>117</v>
      </c>
      <c r="K14" s="16">
        <v>176</v>
      </c>
      <c r="L14" s="17">
        <f t="shared" si="1"/>
        <v>66.47727272727273</v>
      </c>
      <c r="M14" s="14">
        <v>1272</v>
      </c>
      <c r="N14" s="14">
        <v>1549</v>
      </c>
      <c r="O14" s="17">
        <f t="shared" si="2"/>
        <v>82.11749515816655</v>
      </c>
    </row>
    <row r="15" spans="1:15" ht="16.5" customHeight="1" thickBot="1" thickTop="1">
      <c r="A15" s="13" t="s">
        <v>18</v>
      </c>
      <c r="B15" s="14">
        <v>45</v>
      </c>
      <c r="C15" s="14">
        <v>3</v>
      </c>
      <c r="D15" s="14"/>
      <c r="E15" s="14">
        <v>36</v>
      </c>
      <c r="F15" s="14"/>
      <c r="G15" s="14"/>
      <c r="H15" s="14">
        <v>14</v>
      </c>
      <c r="I15" s="15"/>
      <c r="J15" s="30">
        <f t="shared" si="0"/>
        <v>98</v>
      </c>
      <c r="K15" s="16">
        <v>108</v>
      </c>
      <c r="L15" s="17">
        <f t="shared" si="1"/>
        <v>90.74074074074075</v>
      </c>
      <c r="M15" s="14">
        <v>937</v>
      </c>
      <c r="N15" s="14">
        <v>1019</v>
      </c>
      <c r="O15" s="17">
        <f t="shared" si="2"/>
        <v>91.95289499509323</v>
      </c>
    </row>
    <row r="16" spans="1:15" ht="16.5" customHeight="1" thickBot="1" thickTop="1">
      <c r="A16" s="13" t="s">
        <v>19</v>
      </c>
      <c r="B16" s="14">
        <v>12</v>
      </c>
      <c r="C16" s="14">
        <v>4</v>
      </c>
      <c r="D16" s="14">
        <v>247</v>
      </c>
      <c r="E16" s="14">
        <v>53</v>
      </c>
      <c r="F16" s="14">
        <v>261</v>
      </c>
      <c r="G16" s="14"/>
      <c r="H16" s="14">
        <v>2</v>
      </c>
      <c r="I16" s="15"/>
      <c r="J16" s="30">
        <f t="shared" si="0"/>
        <v>579</v>
      </c>
      <c r="K16" s="16">
        <v>706</v>
      </c>
      <c r="L16" s="17">
        <f t="shared" si="1"/>
        <v>82.01133144475921</v>
      </c>
      <c r="M16" s="14">
        <v>5790</v>
      </c>
      <c r="N16" s="14">
        <v>6379</v>
      </c>
      <c r="O16" s="17">
        <f t="shared" si="2"/>
        <v>90.76657783351622</v>
      </c>
    </row>
    <row r="17" spans="1:15" ht="16.5" customHeight="1" thickBot="1" thickTop="1">
      <c r="A17" s="13" t="s">
        <v>135</v>
      </c>
      <c r="B17" s="14"/>
      <c r="C17" s="14"/>
      <c r="D17" s="14">
        <v>6</v>
      </c>
      <c r="E17" s="14"/>
      <c r="F17" s="14">
        <v>86</v>
      </c>
      <c r="G17" s="14"/>
      <c r="H17" s="14"/>
      <c r="I17" s="15"/>
      <c r="J17" s="30">
        <f t="shared" si="0"/>
        <v>92</v>
      </c>
      <c r="K17" s="16">
        <v>101</v>
      </c>
      <c r="L17" s="17">
        <f t="shared" si="1"/>
        <v>91.0891089108911</v>
      </c>
      <c r="M17" s="14">
        <v>888</v>
      </c>
      <c r="N17" s="14">
        <v>864</v>
      </c>
      <c r="O17" s="17">
        <f t="shared" si="2"/>
        <v>102.77777777777777</v>
      </c>
    </row>
    <row r="18" spans="1:15" ht="16.5" customHeight="1" thickBot="1" thickTop="1">
      <c r="A18" s="13" t="s">
        <v>118</v>
      </c>
      <c r="B18" s="14">
        <v>38</v>
      </c>
      <c r="C18" s="14">
        <v>2</v>
      </c>
      <c r="D18" s="14">
        <v>609</v>
      </c>
      <c r="E18" s="14">
        <v>118</v>
      </c>
      <c r="F18" s="14">
        <v>790</v>
      </c>
      <c r="G18" s="14"/>
      <c r="H18" s="14">
        <v>14</v>
      </c>
      <c r="I18" s="15"/>
      <c r="J18" s="30">
        <f t="shared" si="0"/>
        <v>1571</v>
      </c>
      <c r="K18" s="16">
        <v>1700</v>
      </c>
      <c r="L18" s="17">
        <f t="shared" si="1"/>
        <v>92.41176470588235</v>
      </c>
      <c r="M18" s="14">
        <v>15345</v>
      </c>
      <c r="N18" s="14">
        <v>15966</v>
      </c>
      <c r="O18" s="17">
        <f t="shared" si="2"/>
        <v>96.11048478015783</v>
      </c>
    </row>
    <row r="19" spans="1:15" ht="16.5" customHeight="1" thickBot="1" thickTop="1">
      <c r="A19" s="13" t="s">
        <v>53</v>
      </c>
      <c r="B19" s="14">
        <v>14</v>
      </c>
      <c r="C19" s="14"/>
      <c r="D19" s="14"/>
      <c r="E19" s="14"/>
      <c r="F19" s="14"/>
      <c r="G19" s="14"/>
      <c r="H19" s="14">
        <v>2</v>
      </c>
      <c r="I19" s="15"/>
      <c r="J19" s="30">
        <f t="shared" si="0"/>
        <v>16</v>
      </c>
      <c r="K19" s="16">
        <v>22</v>
      </c>
      <c r="L19" s="17">
        <f t="shared" si="1"/>
        <v>72.72727272727273</v>
      </c>
      <c r="M19" s="14">
        <v>198</v>
      </c>
      <c r="N19" s="14">
        <v>207</v>
      </c>
      <c r="O19" s="17">
        <f t="shared" si="2"/>
        <v>95.65217391304348</v>
      </c>
    </row>
    <row r="20" spans="1:15" ht="16.5" customHeight="1" thickBot="1" thickTop="1">
      <c r="A20" s="13" t="s">
        <v>20</v>
      </c>
      <c r="B20" s="14">
        <v>2</v>
      </c>
      <c r="C20" s="14"/>
      <c r="D20" s="14"/>
      <c r="E20" s="14"/>
      <c r="F20" s="14"/>
      <c r="G20" s="14"/>
      <c r="H20" s="14">
        <v>5</v>
      </c>
      <c r="I20" s="15">
        <v>32</v>
      </c>
      <c r="J20" s="30">
        <f t="shared" si="0"/>
        <v>39</v>
      </c>
      <c r="K20" s="16">
        <v>44</v>
      </c>
      <c r="L20" s="17">
        <f t="shared" si="1"/>
        <v>88.63636363636364</v>
      </c>
      <c r="M20" s="14">
        <v>272</v>
      </c>
      <c r="N20" s="14">
        <v>291</v>
      </c>
      <c r="O20" s="17">
        <f t="shared" si="2"/>
        <v>93.47079037800687</v>
      </c>
    </row>
    <row r="21" spans="1:15" ht="16.5" customHeight="1" thickBot="1" thickTop="1">
      <c r="A21" s="18" t="s">
        <v>21</v>
      </c>
      <c r="B21" s="19">
        <v>6</v>
      </c>
      <c r="C21" s="19"/>
      <c r="D21" s="19">
        <v>174</v>
      </c>
      <c r="E21" s="19">
        <v>2</v>
      </c>
      <c r="F21" s="19">
        <v>44</v>
      </c>
      <c r="G21" s="19"/>
      <c r="H21" s="19">
        <v>2</v>
      </c>
      <c r="I21" s="20">
        <v>2</v>
      </c>
      <c r="J21" s="30">
        <f t="shared" si="0"/>
        <v>230</v>
      </c>
      <c r="K21" s="16">
        <v>229</v>
      </c>
      <c r="L21" s="17">
        <f t="shared" si="1"/>
        <v>100.43668122270742</v>
      </c>
      <c r="M21" s="14">
        <v>2172</v>
      </c>
      <c r="N21" s="14">
        <v>2152</v>
      </c>
      <c r="O21" s="17">
        <f t="shared" si="2"/>
        <v>100.92936802973978</v>
      </c>
    </row>
    <row r="22" spans="1:15" ht="16.5" customHeight="1" thickBot="1" thickTop="1">
      <c r="A22" s="31" t="s">
        <v>22</v>
      </c>
      <c r="B22" s="30">
        <f>SUM(B8:B21)</f>
        <v>238</v>
      </c>
      <c r="C22" s="30">
        <f aca="true" t="shared" si="3" ref="C22:N22">SUM(C8:C21)</f>
        <v>15</v>
      </c>
      <c r="D22" s="30">
        <f t="shared" si="3"/>
        <v>1450</v>
      </c>
      <c r="E22" s="30">
        <f t="shared" si="3"/>
        <v>282</v>
      </c>
      <c r="F22" s="30">
        <f t="shared" si="3"/>
        <v>1731</v>
      </c>
      <c r="G22" s="30">
        <f t="shared" si="3"/>
        <v>0</v>
      </c>
      <c r="H22" s="30">
        <f t="shared" si="3"/>
        <v>79</v>
      </c>
      <c r="I22" s="30">
        <f t="shared" si="3"/>
        <v>43</v>
      </c>
      <c r="J22" s="30">
        <f t="shared" si="3"/>
        <v>3838</v>
      </c>
      <c r="K22" s="16">
        <f t="shared" si="3"/>
        <v>4295</v>
      </c>
      <c r="L22" s="17">
        <f t="shared" si="1"/>
        <v>89.35972060535507</v>
      </c>
      <c r="M22" s="14">
        <f t="shared" si="3"/>
        <v>37241</v>
      </c>
      <c r="N22" s="14">
        <f t="shared" si="3"/>
        <v>39314</v>
      </c>
      <c r="O22" s="17">
        <f t="shared" si="2"/>
        <v>94.72706923742177</v>
      </c>
    </row>
    <row r="23" spans="1:10" ht="16.5" customHeight="1" thickTop="1">
      <c r="A23" s="21" t="s">
        <v>23</v>
      </c>
      <c r="B23" s="12">
        <v>237</v>
      </c>
      <c r="C23" s="12">
        <v>10</v>
      </c>
      <c r="D23" s="12">
        <v>1525</v>
      </c>
      <c r="E23" s="12">
        <v>363</v>
      </c>
      <c r="F23" s="12">
        <v>1989</v>
      </c>
      <c r="G23" s="12"/>
      <c r="H23" s="12">
        <v>128</v>
      </c>
      <c r="I23" s="12">
        <v>43</v>
      </c>
      <c r="J23" s="12">
        <f>SUM(B23:I23)</f>
        <v>4295</v>
      </c>
    </row>
    <row r="24" spans="1:10" ht="16.5" customHeight="1">
      <c r="A24" s="22" t="s">
        <v>24</v>
      </c>
      <c r="B24" s="23">
        <f>B22/B23*100</f>
        <v>100.42194092827003</v>
      </c>
      <c r="C24" s="23">
        <f aca="true" t="shared" si="4" ref="C24:I24">C22/C23*100</f>
        <v>150</v>
      </c>
      <c r="D24" s="23">
        <f t="shared" si="4"/>
        <v>95.08196721311475</v>
      </c>
      <c r="E24" s="23">
        <f t="shared" si="4"/>
        <v>77.68595041322314</v>
      </c>
      <c r="F24" s="23">
        <f t="shared" si="4"/>
        <v>87.02865761689291</v>
      </c>
      <c r="G24" s="23"/>
      <c r="H24" s="23">
        <f t="shared" si="4"/>
        <v>61.71875</v>
      </c>
      <c r="I24" s="23">
        <f t="shared" si="4"/>
        <v>100</v>
      </c>
      <c r="J24" s="23">
        <f>J22/J23*100</f>
        <v>89.35972060535507</v>
      </c>
    </row>
    <row r="25" spans="1:10" ht="16.5" customHeight="1">
      <c r="A25" s="9" t="s">
        <v>25</v>
      </c>
      <c r="B25" s="24">
        <v>208</v>
      </c>
      <c r="C25" s="24">
        <v>12</v>
      </c>
      <c r="D25" s="24">
        <v>1349</v>
      </c>
      <c r="E25" s="24">
        <v>276</v>
      </c>
      <c r="F25" s="24">
        <v>1539</v>
      </c>
      <c r="G25" s="24"/>
      <c r="H25" s="24">
        <v>81</v>
      </c>
      <c r="I25" s="24">
        <v>11</v>
      </c>
      <c r="J25" s="24">
        <f>SUM(B25:I25)</f>
        <v>3476</v>
      </c>
    </row>
    <row r="26" spans="1:10" ht="16.5" customHeight="1">
      <c r="A26" s="22" t="s">
        <v>26</v>
      </c>
      <c r="B26" s="1">
        <f>B22/B25*100</f>
        <v>114.42307692307692</v>
      </c>
      <c r="C26" s="1">
        <f aca="true" t="shared" si="5" ref="C26:J26">C22/C25*100</f>
        <v>125</v>
      </c>
      <c r="D26" s="1">
        <f t="shared" si="5"/>
        <v>107.48702742772424</v>
      </c>
      <c r="E26" s="1">
        <f t="shared" si="5"/>
        <v>102.17391304347827</v>
      </c>
      <c r="F26" s="1">
        <f t="shared" si="5"/>
        <v>112.4756335282651</v>
      </c>
      <c r="G26" s="1"/>
      <c r="H26" s="1">
        <f t="shared" si="5"/>
        <v>97.53086419753086</v>
      </c>
      <c r="I26" s="1">
        <f t="shared" si="5"/>
        <v>390.90909090909093</v>
      </c>
      <c r="J26" s="1">
        <f t="shared" si="5"/>
        <v>110.41426927502877</v>
      </c>
    </row>
    <row r="27" spans="1:10" ht="16.5" customHeight="1">
      <c r="A27" s="25" t="s">
        <v>27</v>
      </c>
      <c r="B27" s="24">
        <v>1966</v>
      </c>
      <c r="C27" s="24">
        <v>153</v>
      </c>
      <c r="D27" s="24">
        <v>14304</v>
      </c>
      <c r="E27" s="24">
        <v>2626</v>
      </c>
      <c r="F27" s="24">
        <v>17069</v>
      </c>
      <c r="G27" s="24"/>
      <c r="H27" s="24">
        <v>888</v>
      </c>
      <c r="I27" s="24">
        <v>235</v>
      </c>
      <c r="J27" s="24">
        <f>SUM(B27:I27)</f>
        <v>37241</v>
      </c>
    </row>
    <row r="28" spans="1:10" ht="16.5" customHeight="1">
      <c r="A28" s="10" t="s">
        <v>28</v>
      </c>
      <c r="B28" s="2">
        <v>2067</v>
      </c>
      <c r="C28" s="2">
        <v>182</v>
      </c>
      <c r="D28" s="2">
        <v>14473</v>
      </c>
      <c r="E28" s="2">
        <v>2765</v>
      </c>
      <c r="F28" s="2">
        <v>18570</v>
      </c>
      <c r="G28" s="2">
        <v>2</v>
      </c>
      <c r="H28" s="2">
        <v>990</v>
      </c>
      <c r="I28" s="2">
        <v>265</v>
      </c>
      <c r="J28" s="2">
        <f>SUM(B28:I28)</f>
        <v>39314</v>
      </c>
    </row>
    <row r="29" spans="1:10" ht="16.5" customHeight="1">
      <c r="A29" s="22" t="s">
        <v>29</v>
      </c>
      <c r="B29" s="1">
        <f>B27/B28*100</f>
        <v>95.11369134010643</v>
      </c>
      <c r="C29" s="1">
        <f aca="true" t="shared" si="6" ref="C29:J29">C27/C28*100</f>
        <v>84.06593406593407</v>
      </c>
      <c r="D29" s="1">
        <f t="shared" si="6"/>
        <v>98.8323084363988</v>
      </c>
      <c r="E29" s="1">
        <f t="shared" si="6"/>
        <v>94.97287522603979</v>
      </c>
      <c r="F29" s="1">
        <f t="shared" si="6"/>
        <v>91.91707054388799</v>
      </c>
      <c r="G29" s="1">
        <f t="shared" si="6"/>
        <v>0</v>
      </c>
      <c r="H29" s="1">
        <f t="shared" si="6"/>
        <v>89.6969696969697</v>
      </c>
      <c r="I29" s="1">
        <f t="shared" si="6"/>
        <v>88.67924528301887</v>
      </c>
      <c r="J29" s="1">
        <f t="shared" si="6"/>
        <v>94.72706923742177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G26" sqref="G26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3" t="s">
        <v>50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6:9" ht="13.5">
      <c r="F2" s="34" t="s">
        <v>51</v>
      </c>
      <c r="G2" s="34"/>
      <c r="H2" s="34"/>
      <c r="I2" s="34"/>
    </row>
    <row r="3" spans="1:2" ht="13.5">
      <c r="A3" s="35" t="s">
        <v>145</v>
      </c>
      <c r="B3" s="35"/>
    </row>
    <row r="4" spans="1:15" ht="14.25" thickBot="1">
      <c r="A4" s="29"/>
      <c r="B4" s="29"/>
      <c r="N4" s="36"/>
      <c r="O4" s="36"/>
    </row>
    <row r="5" spans="1:15" ht="15" thickBot="1" thickTop="1">
      <c r="A5" s="26" t="s">
        <v>48</v>
      </c>
      <c r="B5" s="3" t="s">
        <v>43</v>
      </c>
      <c r="C5" s="37" t="s">
        <v>45</v>
      </c>
      <c r="D5" s="9" t="s">
        <v>43</v>
      </c>
      <c r="E5" s="9" t="s">
        <v>2</v>
      </c>
      <c r="F5" s="9" t="s">
        <v>47</v>
      </c>
      <c r="G5" s="9" t="s">
        <v>4</v>
      </c>
      <c r="H5" s="9" t="s">
        <v>41</v>
      </c>
      <c r="I5" s="4" t="s">
        <v>42</v>
      </c>
      <c r="J5" s="39" t="s">
        <v>7</v>
      </c>
      <c r="K5" s="40" t="s">
        <v>8</v>
      </c>
      <c r="L5" s="32"/>
      <c r="M5" s="32" t="s">
        <v>10</v>
      </c>
      <c r="N5" s="32"/>
      <c r="O5" s="32"/>
    </row>
    <row r="6" spans="1:15" ht="15" thickBot="1" thickTop="1">
      <c r="A6" s="27"/>
      <c r="B6" s="5" t="s">
        <v>44</v>
      </c>
      <c r="C6" s="38"/>
      <c r="D6" s="10" t="s">
        <v>46</v>
      </c>
      <c r="E6" s="10" t="s">
        <v>40</v>
      </c>
      <c r="F6" s="10" t="s">
        <v>46</v>
      </c>
      <c r="G6" s="10" t="s">
        <v>40</v>
      </c>
      <c r="H6" s="10" t="s">
        <v>5</v>
      </c>
      <c r="I6" s="6" t="s">
        <v>6</v>
      </c>
      <c r="J6" s="39"/>
      <c r="K6" s="40" t="s">
        <v>9</v>
      </c>
      <c r="L6" s="32" t="s">
        <v>57</v>
      </c>
      <c r="M6" s="32" t="s">
        <v>11</v>
      </c>
      <c r="N6" s="32" t="s">
        <v>12</v>
      </c>
      <c r="O6" s="32" t="s">
        <v>146</v>
      </c>
    </row>
    <row r="7" spans="1:15" ht="15" thickBot="1" thickTop="1">
      <c r="A7" s="28" t="s">
        <v>71</v>
      </c>
      <c r="B7" s="7" t="s">
        <v>147</v>
      </c>
      <c r="C7" s="11" t="s">
        <v>0</v>
      </c>
      <c r="D7" s="11" t="s">
        <v>1</v>
      </c>
      <c r="E7" s="11" t="s">
        <v>3</v>
      </c>
      <c r="F7" s="11" t="s">
        <v>148</v>
      </c>
      <c r="G7" s="11" t="s">
        <v>149</v>
      </c>
      <c r="H7" s="11" t="s">
        <v>150</v>
      </c>
      <c r="I7" s="8" t="s">
        <v>151</v>
      </c>
      <c r="J7" s="39"/>
      <c r="K7" s="40"/>
      <c r="L7" s="32"/>
      <c r="M7" s="32"/>
      <c r="N7" s="32"/>
      <c r="O7" s="32"/>
    </row>
    <row r="8" spans="1:15" ht="16.5" customHeight="1" thickBot="1" thickTop="1">
      <c r="A8" s="13" t="s">
        <v>13</v>
      </c>
      <c r="B8" s="14"/>
      <c r="C8" s="14"/>
      <c r="D8" s="14"/>
      <c r="E8" s="14"/>
      <c r="F8" s="14">
        <v>19</v>
      </c>
      <c r="G8" s="14"/>
      <c r="H8" s="14"/>
      <c r="I8" s="15"/>
      <c r="J8" s="30">
        <f>SUM(B8:I8)</f>
        <v>19</v>
      </c>
      <c r="K8" s="16">
        <v>23</v>
      </c>
      <c r="L8" s="17">
        <f>J8/K8*100</f>
        <v>82.6086956521739</v>
      </c>
      <c r="M8" s="14">
        <v>190</v>
      </c>
      <c r="N8" s="14">
        <v>220</v>
      </c>
      <c r="O8" s="17">
        <f>M8/N8*100</f>
        <v>86.36363636363636</v>
      </c>
    </row>
    <row r="9" spans="1:15" ht="16.5" customHeight="1" thickBot="1" thickTop="1">
      <c r="A9" s="13" t="s">
        <v>14</v>
      </c>
      <c r="B9" s="14"/>
      <c r="C9" s="14"/>
      <c r="D9" s="14">
        <v>152</v>
      </c>
      <c r="E9" s="14"/>
      <c r="F9" s="14">
        <v>57</v>
      </c>
      <c r="G9" s="14"/>
      <c r="H9" s="14"/>
      <c r="I9" s="15"/>
      <c r="J9" s="30">
        <f aca="true" t="shared" si="0" ref="J9:J21">SUM(B9:I9)</f>
        <v>209</v>
      </c>
      <c r="K9" s="16">
        <v>204</v>
      </c>
      <c r="L9" s="17">
        <f aca="true" t="shared" si="1" ref="L9:L22">J9/K9*100</f>
        <v>102.45098039215685</v>
      </c>
      <c r="M9" s="14">
        <v>2295</v>
      </c>
      <c r="N9" s="14">
        <v>2209</v>
      </c>
      <c r="O9" s="17">
        <f aca="true" t="shared" si="2" ref="O9:O22">M9/N9*100</f>
        <v>103.89316432775011</v>
      </c>
    </row>
    <row r="10" spans="1:15" ht="16.5" customHeight="1" thickBot="1" thickTop="1">
      <c r="A10" s="13" t="s">
        <v>15</v>
      </c>
      <c r="B10" s="14">
        <v>45</v>
      </c>
      <c r="C10" s="14">
        <v>1</v>
      </c>
      <c r="D10" s="14"/>
      <c r="E10" s="14">
        <v>1</v>
      </c>
      <c r="F10" s="14"/>
      <c r="G10" s="14"/>
      <c r="H10" s="14">
        <v>23</v>
      </c>
      <c r="I10" s="15"/>
      <c r="J10" s="30">
        <f t="shared" si="0"/>
        <v>70</v>
      </c>
      <c r="K10" s="16">
        <v>59</v>
      </c>
      <c r="L10" s="17">
        <f t="shared" si="1"/>
        <v>118.64406779661016</v>
      </c>
      <c r="M10" s="14">
        <v>646</v>
      </c>
      <c r="N10" s="14">
        <v>565</v>
      </c>
      <c r="O10" s="17">
        <f t="shared" si="2"/>
        <v>114.3362831858407</v>
      </c>
    </row>
    <row r="11" spans="1:15" ht="16.5" customHeight="1" thickBot="1" thickTop="1">
      <c r="A11" s="13" t="s">
        <v>16</v>
      </c>
      <c r="B11" s="14"/>
      <c r="C11" s="14"/>
      <c r="D11" s="14">
        <v>131</v>
      </c>
      <c r="E11" s="14"/>
      <c r="F11" s="14">
        <v>311</v>
      </c>
      <c r="G11" s="14"/>
      <c r="H11" s="14"/>
      <c r="I11" s="15"/>
      <c r="J11" s="30">
        <f t="shared" si="0"/>
        <v>442</v>
      </c>
      <c r="K11" s="16">
        <v>492</v>
      </c>
      <c r="L11" s="17">
        <f t="shared" si="1"/>
        <v>89.83739837398373</v>
      </c>
      <c r="M11" s="14">
        <v>5738</v>
      </c>
      <c r="N11" s="14">
        <v>6278</v>
      </c>
      <c r="O11" s="17">
        <f t="shared" si="2"/>
        <v>91.39853456514814</v>
      </c>
    </row>
    <row r="12" spans="1:15" ht="16.5" customHeight="1" thickBot="1" thickTop="1">
      <c r="A12" s="13" t="s">
        <v>134</v>
      </c>
      <c r="B12" s="14">
        <v>50</v>
      </c>
      <c r="C12" s="14">
        <v>1</v>
      </c>
      <c r="D12" s="14">
        <v>2</v>
      </c>
      <c r="E12" s="14">
        <v>48</v>
      </c>
      <c r="F12" s="14"/>
      <c r="G12" s="14"/>
      <c r="H12" s="14">
        <v>13</v>
      </c>
      <c r="I12" s="15"/>
      <c r="J12" s="30">
        <f t="shared" si="0"/>
        <v>114</v>
      </c>
      <c r="K12" s="16">
        <v>128</v>
      </c>
      <c r="L12" s="17">
        <f t="shared" si="1"/>
        <v>89.0625</v>
      </c>
      <c r="M12" s="14">
        <v>1275</v>
      </c>
      <c r="N12" s="14">
        <v>1360</v>
      </c>
      <c r="O12" s="17">
        <f t="shared" si="2"/>
        <v>93.75</v>
      </c>
    </row>
    <row r="13" spans="1:15" ht="16.5" customHeight="1" thickBot="1" thickTop="1">
      <c r="A13" s="13" t="s">
        <v>38</v>
      </c>
      <c r="B13" s="14">
        <v>1</v>
      </c>
      <c r="C13" s="14"/>
      <c r="D13" s="14">
        <v>37</v>
      </c>
      <c r="E13" s="14">
        <v>11</v>
      </c>
      <c r="F13" s="14">
        <v>27</v>
      </c>
      <c r="G13" s="14"/>
      <c r="H13" s="14">
        <v>1</v>
      </c>
      <c r="I13" s="15"/>
      <c r="J13" s="30">
        <f t="shared" si="0"/>
        <v>77</v>
      </c>
      <c r="K13" s="16">
        <v>87</v>
      </c>
      <c r="L13" s="17">
        <f t="shared" si="1"/>
        <v>88.50574712643679</v>
      </c>
      <c r="M13" s="14">
        <v>1154</v>
      </c>
      <c r="N13" s="14">
        <v>1248</v>
      </c>
      <c r="O13" s="17">
        <f t="shared" si="2"/>
        <v>92.46794871794873</v>
      </c>
    </row>
    <row r="14" spans="1:15" ht="16.5" customHeight="1" thickBot="1" thickTop="1">
      <c r="A14" s="13" t="s">
        <v>17</v>
      </c>
      <c r="B14" s="14"/>
      <c r="C14" s="14"/>
      <c r="D14" s="14">
        <v>67</v>
      </c>
      <c r="E14" s="14">
        <v>4</v>
      </c>
      <c r="F14" s="14">
        <v>33</v>
      </c>
      <c r="G14" s="14"/>
      <c r="H14" s="14">
        <v>1</v>
      </c>
      <c r="I14" s="15">
        <v>13</v>
      </c>
      <c r="J14" s="30">
        <f t="shared" si="0"/>
        <v>118</v>
      </c>
      <c r="K14" s="16">
        <v>119</v>
      </c>
      <c r="L14" s="17">
        <f t="shared" si="1"/>
        <v>99.15966386554622</v>
      </c>
      <c r="M14" s="14">
        <v>1390</v>
      </c>
      <c r="N14" s="14">
        <v>1668</v>
      </c>
      <c r="O14" s="17">
        <f t="shared" si="2"/>
        <v>83.33333333333334</v>
      </c>
    </row>
    <row r="15" spans="1:15" ht="16.5" customHeight="1" thickBot="1" thickTop="1">
      <c r="A15" s="13" t="s">
        <v>18</v>
      </c>
      <c r="B15" s="14">
        <v>36</v>
      </c>
      <c r="C15" s="14">
        <v>4</v>
      </c>
      <c r="D15" s="14"/>
      <c r="E15" s="14">
        <v>39</v>
      </c>
      <c r="F15" s="14"/>
      <c r="G15" s="14"/>
      <c r="H15" s="14">
        <v>12</v>
      </c>
      <c r="I15" s="15"/>
      <c r="J15" s="30">
        <f t="shared" si="0"/>
        <v>91</v>
      </c>
      <c r="K15" s="16">
        <v>88</v>
      </c>
      <c r="L15" s="17">
        <f t="shared" si="1"/>
        <v>103.40909090909092</v>
      </c>
      <c r="M15" s="14">
        <v>1028</v>
      </c>
      <c r="N15" s="14">
        <v>1107</v>
      </c>
      <c r="O15" s="17">
        <f t="shared" si="2"/>
        <v>92.8635953026197</v>
      </c>
    </row>
    <row r="16" spans="1:15" ht="16.5" customHeight="1" thickBot="1" thickTop="1">
      <c r="A16" s="13" t="s">
        <v>19</v>
      </c>
      <c r="B16" s="14">
        <v>12</v>
      </c>
      <c r="C16" s="14">
        <v>4</v>
      </c>
      <c r="D16" s="14">
        <v>206</v>
      </c>
      <c r="E16" s="14">
        <v>37</v>
      </c>
      <c r="F16" s="14">
        <v>241</v>
      </c>
      <c r="G16" s="14"/>
      <c r="H16" s="14">
        <v>5</v>
      </c>
      <c r="I16" s="15"/>
      <c r="J16" s="30">
        <f t="shared" si="0"/>
        <v>505</v>
      </c>
      <c r="K16" s="16">
        <v>501</v>
      </c>
      <c r="L16" s="17">
        <f t="shared" si="1"/>
        <v>100.79840319361277</v>
      </c>
      <c r="M16" s="14">
        <v>6295</v>
      </c>
      <c r="N16" s="14">
        <v>6880</v>
      </c>
      <c r="O16" s="17">
        <f t="shared" si="2"/>
        <v>91.49709302325581</v>
      </c>
    </row>
    <row r="17" spans="1:15" ht="16.5" customHeight="1" thickBot="1" thickTop="1">
      <c r="A17" s="13" t="s">
        <v>152</v>
      </c>
      <c r="B17" s="14"/>
      <c r="C17" s="14"/>
      <c r="D17" s="14">
        <v>10</v>
      </c>
      <c r="E17" s="14"/>
      <c r="F17" s="14">
        <v>76</v>
      </c>
      <c r="G17" s="14"/>
      <c r="H17" s="14"/>
      <c r="I17" s="15"/>
      <c r="J17" s="30">
        <f t="shared" si="0"/>
        <v>86</v>
      </c>
      <c r="K17" s="16">
        <v>61</v>
      </c>
      <c r="L17" s="17">
        <f t="shared" si="1"/>
        <v>140.98360655737704</v>
      </c>
      <c r="M17" s="14">
        <v>974</v>
      </c>
      <c r="N17" s="14">
        <v>925</v>
      </c>
      <c r="O17" s="17">
        <f t="shared" si="2"/>
        <v>105.29729729729729</v>
      </c>
    </row>
    <row r="18" spans="1:15" ht="16.5" customHeight="1" thickBot="1" thickTop="1">
      <c r="A18" s="13" t="s">
        <v>118</v>
      </c>
      <c r="B18" s="14">
        <v>24</v>
      </c>
      <c r="C18" s="14">
        <v>1</v>
      </c>
      <c r="D18" s="14">
        <v>556</v>
      </c>
      <c r="E18" s="14">
        <v>110</v>
      </c>
      <c r="F18" s="14">
        <v>754</v>
      </c>
      <c r="G18" s="14"/>
      <c r="H18" s="14">
        <v>14</v>
      </c>
      <c r="I18" s="15"/>
      <c r="J18" s="30">
        <f t="shared" si="0"/>
        <v>1459</v>
      </c>
      <c r="K18" s="16">
        <v>1413</v>
      </c>
      <c r="L18" s="17">
        <f t="shared" si="1"/>
        <v>103.25548478414721</v>
      </c>
      <c r="M18" s="14">
        <v>16804</v>
      </c>
      <c r="N18" s="14">
        <v>17379</v>
      </c>
      <c r="O18" s="17">
        <f t="shared" si="2"/>
        <v>96.69140917198918</v>
      </c>
    </row>
    <row r="19" spans="1:15" ht="16.5" customHeight="1" thickBot="1" thickTop="1">
      <c r="A19" s="13" t="s">
        <v>96</v>
      </c>
      <c r="B19" s="14">
        <v>11</v>
      </c>
      <c r="C19" s="14">
        <v>2</v>
      </c>
      <c r="D19" s="14"/>
      <c r="E19" s="14">
        <v>1</v>
      </c>
      <c r="F19" s="14"/>
      <c r="G19" s="14"/>
      <c r="H19" s="14">
        <v>5</v>
      </c>
      <c r="I19" s="15"/>
      <c r="J19" s="30">
        <f t="shared" si="0"/>
        <v>19</v>
      </c>
      <c r="K19" s="16">
        <v>20</v>
      </c>
      <c r="L19" s="17">
        <f t="shared" si="1"/>
        <v>95</v>
      </c>
      <c r="M19" s="14">
        <v>217</v>
      </c>
      <c r="N19" s="14">
        <v>227</v>
      </c>
      <c r="O19" s="17">
        <f t="shared" si="2"/>
        <v>95.59471365638767</v>
      </c>
    </row>
    <row r="20" spans="1:15" ht="16.5" customHeight="1" thickBot="1" thickTop="1">
      <c r="A20" s="13" t="s">
        <v>20</v>
      </c>
      <c r="B20" s="14">
        <v>1</v>
      </c>
      <c r="C20" s="14"/>
      <c r="D20" s="14">
        <v>1</v>
      </c>
      <c r="E20" s="14"/>
      <c r="F20" s="14"/>
      <c r="G20" s="14"/>
      <c r="H20" s="14">
        <v>4</v>
      </c>
      <c r="I20" s="15">
        <v>39</v>
      </c>
      <c r="J20" s="30">
        <f t="shared" si="0"/>
        <v>45</v>
      </c>
      <c r="K20" s="16">
        <v>53</v>
      </c>
      <c r="L20" s="17">
        <f t="shared" si="1"/>
        <v>84.90566037735849</v>
      </c>
      <c r="M20" s="14">
        <v>317</v>
      </c>
      <c r="N20" s="14">
        <v>344</v>
      </c>
      <c r="O20" s="17">
        <f t="shared" si="2"/>
        <v>92.15116279069767</v>
      </c>
    </row>
    <row r="21" spans="1:15" ht="16.5" customHeight="1" thickBot="1" thickTop="1">
      <c r="A21" s="18" t="s">
        <v>21</v>
      </c>
      <c r="B21" s="19">
        <v>15</v>
      </c>
      <c r="C21" s="19"/>
      <c r="D21" s="19">
        <v>126</v>
      </c>
      <c r="E21" s="19">
        <v>2</v>
      </c>
      <c r="F21" s="19">
        <v>35</v>
      </c>
      <c r="G21" s="19"/>
      <c r="H21" s="19">
        <v>1</v>
      </c>
      <c r="I21" s="20">
        <v>1</v>
      </c>
      <c r="J21" s="30">
        <f t="shared" si="0"/>
        <v>180</v>
      </c>
      <c r="K21" s="16">
        <v>192</v>
      </c>
      <c r="L21" s="17">
        <f t="shared" si="1"/>
        <v>93.75</v>
      </c>
      <c r="M21" s="14">
        <v>2352</v>
      </c>
      <c r="N21" s="14">
        <v>2344</v>
      </c>
      <c r="O21" s="17">
        <f t="shared" si="2"/>
        <v>100.34129692832765</v>
      </c>
    </row>
    <row r="22" spans="1:15" ht="16.5" customHeight="1" thickBot="1" thickTop="1">
      <c r="A22" s="31" t="s">
        <v>22</v>
      </c>
      <c r="B22" s="30">
        <f>SUM(B8:B21)</f>
        <v>195</v>
      </c>
      <c r="C22" s="30">
        <f aca="true" t="shared" si="3" ref="C22:N22">SUM(C8:C21)</f>
        <v>13</v>
      </c>
      <c r="D22" s="30">
        <f t="shared" si="3"/>
        <v>1288</v>
      </c>
      <c r="E22" s="30">
        <f t="shared" si="3"/>
        <v>253</v>
      </c>
      <c r="F22" s="30">
        <f t="shared" si="3"/>
        <v>1553</v>
      </c>
      <c r="G22" s="30">
        <f t="shared" si="3"/>
        <v>0</v>
      </c>
      <c r="H22" s="30">
        <f t="shared" si="3"/>
        <v>79</v>
      </c>
      <c r="I22" s="30">
        <f t="shared" si="3"/>
        <v>53</v>
      </c>
      <c r="J22" s="30">
        <f t="shared" si="3"/>
        <v>3434</v>
      </c>
      <c r="K22" s="16">
        <f t="shared" si="3"/>
        <v>3440</v>
      </c>
      <c r="L22" s="17">
        <f t="shared" si="1"/>
        <v>99.82558139534883</v>
      </c>
      <c r="M22" s="14">
        <f t="shared" si="3"/>
        <v>40675</v>
      </c>
      <c r="N22" s="14">
        <f t="shared" si="3"/>
        <v>42754</v>
      </c>
      <c r="O22" s="17">
        <f t="shared" si="2"/>
        <v>95.13729709500865</v>
      </c>
    </row>
    <row r="23" spans="1:10" ht="16.5" customHeight="1" thickTop="1">
      <c r="A23" s="21" t="s">
        <v>23</v>
      </c>
      <c r="B23" s="12">
        <v>177</v>
      </c>
      <c r="C23" s="12">
        <v>12</v>
      </c>
      <c r="D23" s="12">
        <v>1275</v>
      </c>
      <c r="E23" s="12">
        <v>278</v>
      </c>
      <c r="F23" s="12">
        <v>1512</v>
      </c>
      <c r="G23" s="12"/>
      <c r="H23" s="12">
        <v>126</v>
      </c>
      <c r="I23" s="12">
        <v>60</v>
      </c>
      <c r="J23" s="12">
        <f>SUM(B23:I23)</f>
        <v>3440</v>
      </c>
    </row>
    <row r="24" spans="1:10" ht="16.5" customHeight="1">
      <c r="A24" s="22" t="s">
        <v>24</v>
      </c>
      <c r="B24" s="23">
        <f>B22/B23*100</f>
        <v>110.16949152542372</v>
      </c>
      <c r="C24" s="23">
        <f aca="true" t="shared" si="4" ref="C24:I24">C22/C23*100</f>
        <v>108.33333333333333</v>
      </c>
      <c r="D24" s="23">
        <f t="shared" si="4"/>
        <v>101.01960784313727</v>
      </c>
      <c r="E24" s="23">
        <f t="shared" si="4"/>
        <v>91.00719424460432</v>
      </c>
      <c r="F24" s="23">
        <f t="shared" si="4"/>
        <v>102.71164021164022</v>
      </c>
      <c r="G24" s="23"/>
      <c r="H24" s="23">
        <f t="shared" si="4"/>
        <v>62.698412698412696</v>
      </c>
      <c r="I24" s="23">
        <f t="shared" si="4"/>
        <v>88.33333333333333</v>
      </c>
      <c r="J24" s="23">
        <f>J22/J23*100</f>
        <v>99.82558139534883</v>
      </c>
    </row>
    <row r="25" spans="1:10" ht="16.5" customHeight="1">
      <c r="A25" s="9" t="s">
        <v>25</v>
      </c>
      <c r="B25" s="24">
        <v>238</v>
      </c>
      <c r="C25" s="24">
        <v>15</v>
      </c>
      <c r="D25" s="24">
        <v>1450</v>
      </c>
      <c r="E25" s="24">
        <v>282</v>
      </c>
      <c r="F25" s="24">
        <v>1731</v>
      </c>
      <c r="G25" s="24"/>
      <c r="H25" s="24">
        <v>79</v>
      </c>
      <c r="I25" s="24">
        <v>43</v>
      </c>
      <c r="J25" s="24">
        <f>SUM(B25:I25)</f>
        <v>3838</v>
      </c>
    </row>
    <row r="26" spans="1:10" ht="16.5" customHeight="1">
      <c r="A26" s="22" t="s">
        <v>26</v>
      </c>
      <c r="B26" s="1">
        <f>B22/B25*100</f>
        <v>81.9327731092437</v>
      </c>
      <c r="C26" s="1">
        <f aca="true" t="shared" si="5" ref="C26:J26">C22/C25*100</f>
        <v>86.66666666666667</v>
      </c>
      <c r="D26" s="1">
        <f t="shared" si="5"/>
        <v>88.82758620689654</v>
      </c>
      <c r="E26" s="1">
        <f t="shared" si="5"/>
        <v>89.71631205673759</v>
      </c>
      <c r="F26" s="1">
        <f t="shared" si="5"/>
        <v>89.71692663200463</v>
      </c>
      <c r="G26" s="1"/>
      <c r="H26" s="1">
        <f t="shared" si="5"/>
        <v>100</v>
      </c>
      <c r="I26" s="1">
        <f t="shared" si="5"/>
        <v>123.25581395348837</v>
      </c>
      <c r="J26" s="1">
        <f t="shared" si="5"/>
        <v>89.47368421052632</v>
      </c>
    </row>
    <row r="27" spans="1:10" ht="16.5" customHeight="1">
      <c r="A27" s="25" t="s">
        <v>27</v>
      </c>
      <c r="B27" s="24">
        <v>2161</v>
      </c>
      <c r="C27" s="24">
        <v>166</v>
      </c>
      <c r="D27" s="24">
        <v>15592</v>
      </c>
      <c r="E27" s="24">
        <v>2879</v>
      </c>
      <c r="F27" s="24">
        <v>18622</v>
      </c>
      <c r="G27" s="24"/>
      <c r="H27" s="24">
        <v>967</v>
      </c>
      <c r="I27" s="24">
        <v>288</v>
      </c>
      <c r="J27" s="24">
        <f>SUM(B27:I27)</f>
        <v>40675</v>
      </c>
    </row>
    <row r="28" spans="1:10" ht="16.5" customHeight="1">
      <c r="A28" s="10" t="s">
        <v>28</v>
      </c>
      <c r="B28" s="2">
        <v>2244</v>
      </c>
      <c r="C28" s="2">
        <v>194</v>
      </c>
      <c r="D28" s="2">
        <v>15748</v>
      </c>
      <c r="E28" s="2">
        <v>3043</v>
      </c>
      <c r="F28" s="2">
        <v>20082</v>
      </c>
      <c r="G28" s="2">
        <v>2</v>
      </c>
      <c r="H28" s="2">
        <v>1116</v>
      </c>
      <c r="I28" s="2">
        <v>325</v>
      </c>
      <c r="J28" s="2">
        <f>SUM(B28:I28)</f>
        <v>42754</v>
      </c>
    </row>
    <row r="29" spans="1:10" ht="16.5" customHeight="1">
      <c r="A29" s="22" t="s">
        <v>29</v>
      </c>
      <c r="B29" s="1">
        <f>B27/B28*100</f>
        <v>96.301247771836</v>
      </c>
      <c r="C29" s="1">
        <f aca="true" t="shared" si="6" ref="C29:J29">C27/C28*100</f>
        <v>85.56701030927834</v>
      </c>
      <c r="D29" s="1">
        <f t="shared" si="6"/>
        <v>99.00939801879603</v>
      </c>
      <c r="E29" s="1">
        <f t="shared" si="6"/>
        <v>94.61058166283273</v>
      </c>
      <c r="F29" s="1">
        <f t="shared" si="6"/>
        <v>92.72980778806892</v>
      </c>
      <c r="G29" s="1">
        <f t="shared" si="6"/>
        <v>0</v>
      </c>
      <c r="H29" s="1">
        <f t="shared" si="6"/>
        <v>86.64874551971326</v>
      </c>
      <c r="I29" s="1">
        <f t="shared" si="6"/>
        <v>88.61538461538461</v>
      </c>
      <c r="J29" s="1">
        <f t="shared" si="6"/>
        <v>95.13729709500865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G26" sqref="G26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3" t="s">
        <v>50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6:9" ht="13.5">
      <c r="F2" s="34" t="s">
        <v>51</v>
      </c>
      <c r="G2" s="34"/>
      <c r="H2" s="34"/>
      <c r="I2" s="34"/>
    </row>
    <row r="3" spans="1:2" ht="13.5">
      <c r="A3" s="35" t="s">
        <v>153</v>
      </c>
      <c r="B3" s="35"/>
    </row>
    <row r="4" spans="1:15" ht="14.25" thickBot="1">
      <c r="A4" s="29"/>
      <c r="B4" s="29"/>
      <c r="N4" s="36"/>
      <c r="O4" s="36"/>
    </row>
    <row r="5" spans="1:15" ht="15" thickBot="1" thickTop="1">
      <c r="A5" s="26" t="s">
        <v>48</v>
      </c>
      <c r="B5" s="3" t="s">
        <v>43</v>
      </c>
      <c r="C5" s="37" t="s">
        <v>45</v>
      </c>
      <c r="D5" s="9" t="s">
        <v>43</v>
      </c>
      <c r="E5" s="9" t="s">
        <v>2</v>
      </c>
      <c r="F5" s="9" t="s">
        <v>47</v>
      </c>
      <c r="G5" s="9" t="s">
        <v>4</v>
      </c>
      <c r="H5" s="9" t="s">
        <v>41</v>
      </c>
      <c r="I5" s="4" t="s">
        <v>42</v>
      </c>
      <c r="J5" s="39" t="s">
        <v>7</v>
      </c>
      <c r="K5" s="40" t="s">
        <v>8</v>
      </c>
      <c r="L5" s="32"/>
      <c r="M5" s="32" t="s">
        <v>10</v>
      </c>
      <c r="N5" s="32"/>
      <c r="O5" s="32"/>
    </row>
    <row r="6" spans="1:15" ht="15" thickBot="1" thickTop="1">
      <c r="A6" s="27"/>
      <c r="B6" s="5" t="s">
        <v>44</v>
      </c>
      <c r="C6" s="38"/>
      <c r="D6" s="10" t="s">
        <v>46</v>
      </c>
      <c r="E6" s="10" t="s">
        <v>40</v>
      </c>
      <c r="F6" s="10" t="s">
        <v>46</v>
      </c>
      <c r="G6" s="10" t="s">
        <v>40</v>
      </c>
      <c r="H6" s="10" t="s">
        <v>5</v>
      </c>
      <c r="I6" s="6" t="s">
        <v>6</v>
      </c>
      <c r="J6" s="39"/>
      <c r="K6" s="40" t="s">
        <v>9</v>
      </c>
      <c r="L6" s="32" t="s">
        <v>154</v>
      </c>
      <c r="M6" s="32" t="s">
        <v>11</v>
      </c>
      <c r="N6" s="32" t="s">
        <v>12</v>
      </c>
      <c r="O6" s="32" t="s">
        <v>31</v>
      </c>
    </row>
    <row r="7" spans="1:15" ht="15" thickBot="1" thickTop="1">
      <c r="A7" s="28" t="s">
        <v>155</v>
      </c>
      <c r="B7" s="7" t="s">
        <v>32</v>
      </c>
      <c r="C7" s="11" t="s">
        <v>0</v>
      </c>
      <c r="D7" s="11" t="s">
        <v>1</v>
      </c>
      <c r="E7" s="11" t="s">
        <v>3</v>
      </c>
      <c r="F7" s="11" t="s">
        <v>33</v>
      </c>
      <c r="G7" s="11" t="s">
        <v>126</v>
      </c>
      <c r="H7" s="11" t="s">
        <v>156</v>
      </c>
      <c r="I7" s="8" t="s">
        <v>133</v>
      </c>
      <c r="J7" s="39"/>
      <c r="K7" s="40"/>
      <c r="L7" s="32"/>
      <c r="M7" s="32"/>
      <c r="N7" s="32"/>
      <c r="O7" s="32"/>
    </row>
    <row r="8" spans="1:15" ht="16.5" customHeight="1" thickBot="1" thickTop="1">
      <c r="A8" s="13" t="s">
        <v>13</v>
      </c>
      <c r="B8" s="14">
        <v>1</v>
      </c>
      <c r="C8" s="14"/>
      <c r="D8" s="14"/>
      <c r="E8" s="14">
        <v>1</v>
      </c>
      <c r="F8" s="14">
        <v>16</v>
      </c>
      <c r="G8" s="14"/>
      <c r="H8" s="14"/>
      <c r="I8" s="15"/>
      <c r="J8" s="30">
        <f>SUM(B8:I8)</f>
        <v>18</v>
      </c>
      <c r="K8" s="16">
        <v>12</v>
      </c>
      <c r="L8" s="17">
        <f>J8/K8*100</f>
        <v>150</v>
      </c>
      <c r="M8" s="14">
        <v>208</v>
      </c>
      <c r="N8" s="14">
        <v>232</v>
      </c>
      <c r="O8" s="17">
        <f>M8/N8*100</f>
        <v>89.65517241379311</v>
      </c>
    </row>
    <row r="9" spans="1:15" ht="16.5" customHeight="1" thickBot="1" thickTop="1">
      <c r="A9" s="13" t="s">
        <v>14</v>
      </c>
      <c r="B9" s="14"/>
      <c r="C9" s="14"/>
      <c r="D9" s="14">
        <v>134</v>
      </c>
      <c r="E9" s="14"/>
      <c r="F9" s="14">
        <v>61</v>
      </c>
      <c r="G9" s="14"/>
      <c r="H9" s="14"/>
      <c r="I9" s="15"/>
      <c r="J9" s="30">
        <f aca="true" t="shared" si="0" ref="J9:J21">SUM(B9:I9)</f>
        <v>195</v>
      </c>
      <c r="K9" s="16">
        <v>195</v>
      </c>
      <c r="L9" s="17">
        <f aca="true" t="shared" si="1" ref="L9:L22">J9/K9*100</f>
        <v>100</v>
      </c>
      <c r="M9" s="14">
        <v>2490</v>
      </c>
      <c r="N9" s="14">
        <v>2404</v>
      </c>
      <c r="O9" s="17">
        <f aca="true" t="shared" si="2" ref="O9:O22">M9/N9*100</f>
        <v>103.57737104825291</v>
      </c>
    </row>
    <row r="10" spans="1:15" ht="16.5" customHeight="1" thickBot="1" thickTop="1">
      <c r="A10" s="13" t="s">
        <v>15</v>
      </c>
      <c r="B10" s="14">
        <v>45</v>
      </c>
      <c r="C10" s="14">
        <v>3</v>
      </c>
      <c r="D10" s="14"/>
      <c r="E10" s="14">
        <v>2</v>
      </c>
      <c r="F10" s="14"/>
      <c r="G10" s="14"/>
      <c r="H10" s="14">
        <v>9</v>
      </c>
      <c r="I10" s="15"/>
      <c r="J10" s="30">
        <f t="shared" si="0"/>
        <v>59</v>
      </c>
      <c r="K10" s="16">
        <v>47</v>
      </c>
      <c r="L10" s="17">
        <f t="shared" si="1"/>
        <v>125.53191489361701</v>
      </c>
      <c r="M10" s="14">
        <v>705</v>
      </c>
      <c r="N10" s="14">
        <v>612</v>
      </c>
      <c r="O10" s="17">
        <f t="shared" si="2"/>
        <v>115.19607843137254</v>
      </c>
    </row>
    <row r="11" spans="1:15" ht="16.5" customHeight="1" thickBot="1" thickTop="1">
      <c r="A11" s="13" t="s">
        <v>16</v>
      </c>
      <c r="B11" s="14"/>
      <c r="C11" s="14"/>
      <c r="D11" s="14">
        <v>154</v>
      </c>
      <c r="E11" s="14">
        <v>2</v>
      </c>
      <c r="F11" s="14">
        <v>334</v>
      </c>
      <c r="G11" s="14"/>
      <c r="H11" s="14"/>
      <c r="I11" s="15"/>
      <c r="J11" s="30">
        <f t="shared" si="0"/>
        <v>490</v>
      </c>
      <c r="K11" s="16">
        <v>460</v>
      </c>
      <c r="L11" s="17">
        <f t="shared" si="1"/>
        <v>106.5217391304348</v>
      </c>
      <c r="M11" s="14">
        <v>6228</v>
      </c>
      <c r="N11" s="14">
        <v>6738</v>
      </c>
      <c r="O11" s="17">
        <f t="shared" si="2"/>
        <v>92.43098842386465</v>
      </c>
    </row>
    <row r="12" spans="1:15" ht="16.5" customHeight="1" thickBot="1" thickTop="1">
      <c r="A12" s="13" t="s">
        <v>157</v>
      </c>
      <c r="B12" s="14">
        <v>56</v>
      </c>
      <c r="C12" s="14">
        <v>1</v>
      </c>
      <c r="D12" s="14">
        <v>3</v>
      </c>
      <c r="E12" s="14">
        <v>45</v>
      </c>
      <c r="F12" s="14">
        <v>1</v>
      </c>
      <c r="G12" s="14"/>
      <c r="H12" s="14">
        <v>23</v>
      </c>
      <c r="I12" s="15"/>
      <c r="J12" s="30">
        <f t="shared" si="0"/>
        <v>129</v>
      </c>
      <c r="K12" s="16">
        <v>114</v>
      </c>
      <c r="L12" s="17">
        <f t="shared" si="1"/>
        <v>113.1578947368421</v>
      </c>
      <c r="M12" s="14">
        <v>1404</v>
      </c>
      <c r="N12" s="14">
        <v>1474</v>
      </c>
      <c r="O12" s="17">
        <f t="shared" si="2"/>
        <v>95.25101763907735</v>
      </c>
    </row>
    <row r="13" spans="1:15" ht="16.5" customHeight="1" thickBot="1" thickTop="1">
      <c r="A13" s="13" t="s">
        <v>158</v>
      </c>
      <c r="B13" s="14">
        <v>5</v>
      </c>
      <c r="C13" s="14"/>
      <c r="D13" s="14">
        <v>41</v>
      </c>
      <c r="E13" s="14">
        <v>14</v>
      </c>
      <c r="F13" s="14">
        <v>34</v>
      </c>
      <c r="G13" s="14"/>
      <c r="H13" s="14"/>
      <c r="I13" s="15"/>
      <c r="J13" s="30">
        <f t="shared" si="0"/>
        <v>94</v>
      </c>
      <c r="K13" s="16">
        <v>96</v>
      </c>
      <c r="L13" s="17">
        <f t="shared" si="1"/>
        <v>97.91666666666666</v>
      </c>
      <c r="M13" s="14">
        <v>1248</v>
      </c>
      <c r="N13" s="14">
        <v>1344</v>
      </c>
      <c r="O13" s="17">
        <f t="shared" si="2"/>
        <v>92.85714285714286</v>
      </c>
    </row>
    <row r="14" spans="1:15" ht="16.5" customHeight="1" thickBot="1" thickTop="1">
      <c r="A14" s="13" t="s">
        <v>17</v>
      </c>
      <c r="B14" s="14">
        <v>1</v>
      </c>
      <c r="C14" s="14"/>
      <c r="D14" s="14">
        <v>65</v>
      </c>
      <c r="E14" s="14">
        <v>8</v>
      </c>
      <c r="F14" s="14">
        <v>50</v>
      </c>
      <c r="G14" s="14"/>
      <c r="H14" s="14">
        <v>1</v>
      </c>
      <c r="I14" s="15">
        <v>9</v>
      </c>
      <c r="J14" s="30">
        <f t="shared" si="0"/>
        <v>134</v>
      </c>
      <c r="K14" s="16">
        <v>122</v>
      </c>
      <c r="L14" s="17">
        <f t="shared" si="1"/>
        <v>109.8360655737705</v>
      </c>
      <c r="M14" s="14">
        <v>1524</v>
      </c>
      <c r="N14" s="14">
        <v>1790</v>
      </c>
      <c r="O14" s="17">
        <f t="shared" si="2"/>
        <v>85.13966480446928</v>
      </c>
    </row>
    <row r="15" spans="1:15" ht="16.5" customHeight="1" thickBot="1" thickTop="1">
      <c r="A15" s="13" t="s">
        <v>18</v>
      </c>
      <c r="B15" s="14">
        <v>49</v>
      </c>
      <c r="C15" s="14">
        <v>2</v>
      </c>
      <c r="D15" s="14"/>
      <c r="E15" s="14">
        <v>38</v>
      </c>
      <c r="F15" s="14"/>
      <c r="G15" s="14"/>
      <c r="H15" s="14">
        <v>13</v>
      </c>
      <c r="I15" s="15"/>
      <c r="J15" s="30">
        <f t="shared" si="0"/>
        <v>102</v>
      </c>
      <c r="K15" s="16">
        <v>81</v>
      </c>
      <c r="L15" s="17">
        <f t="shared" si="1"/>
        <v>125.92592592592592</v>
      </c>
      <c r="M15" s="14">
        <v>1130</v>
      </c>
      <c r="N15" s="14">
        <v>1188</v>
      </c>
      <c r="O15" s="17">
        <f t="shared" si="2"/>
        <v>95.1178451178451</v>
      </c>
    </row>
    <row r="16" spans="1:15" ht="16.5" customHeight="1" thickBot="1" thickTop="1">
      <c r="A16" s="13" t="s">
        <v>19</v>
      </c>
      <c r="B16" s="14">
        <v>6</v>
      </c>
      <c r="C16" s="14">
        <v>1</v>
      </c>
      <c r="D16" s="14">
        <v>244</v>
      </c>
      <c r="E16" s="14">
        <v>69</v>
      </c>
      <c r="F16" s="14">
        <v>252</v>
      </c>
      <c r="G16" s="14"/>
      <c r="H16" s="14">
        <v>6</v>
      </c>
      <c r="I16" s="15"/>
      <c r="J16" s="30">
        <f t="shared" si="0"/>
        <v>578</v>
      </c>
      <c r="K16" s="16">
        <v>506</v>
      </c>
      <c r="L16" s="17">
        <f t="shared" si="1"/>
        <v>114.22924901185772</v>
      </c>
      <c r="M16" s="14">
        <v>6873</v>
      </c>
      <c r="N16" s="14">
        <v>7386</v>
      </c>
      <c r="O16" s="17">
        <f t="shared" si="2"/>
        <v>93.05442729488222</v>
      </c>
    </row>
    <row r="17" spans="1:15" ht="16.5" customHeight="1" thickBot="1" thickTop="1">
      <c r="A17" s="13" t="s">
        <v>159</v>
      </c>
      <c r="B17" s="14"/>
      <c r="C17" s="14"/>
      <c r="D17" s="14">
        <v>6</v>
      </c>
      <c r="E17" s="14"/>
      <c r="F17" s="14">
        <v>66</v>
      </c>
      <c r="G17" s="14"/>
      <c r="H17" s="14"/>
      <c r="I17" s="15"/>
      <c r="J17" s="30">
        <f t="shared" si="0"/>
        <v>72</v>
      </c>
      <c r="K17" s="16">
        <v>76</v>
      </c>
      <c r="L17" s="17">
        <f t="shared" si="1"/>
        <v>94.73684210526315</v>
      </c>
      <c r="M17" s="14">
        <v>1046</v>
      </c>
      <c r="N17" s="14">
        <v>1001</v>
      </c>
      <c r="O17" s="17">
        <f t="shared" si="2"/>
        <v>104.49550449550449</v>
      </c>
    </row>
    <row r="18" spans="1:15" ht="16.5" customHeight="1" thickBot="1" thickTop="1">
      <c r="A18" s="13" t="s">
        <v>118</v>
      </c>
      <c r="B18" s="14">
        <v>41</v>
      </c>
      <c r="C18" s="14">
        <v>7</v>
      </c>
      <c r="D18" s="14">
        <v>570</v>
      </c>
      <c r="E18" s="14">
        <v>130</v>
      </c>
      <c r="F18" s="14">
        <v>702</v>
      </c>
      <c r="G18" s="14"/>
      <c r="H18" s="14">
        <v>15</v>
      </c>
      <c r="I18" s="15">
        <v>1</v>
      </c>
      <c r="J18" s="30">
        <f t="shared" si="0"/>
        <v>1466</v>
      </c>
      <c r="K18" s="16">
        <v>1376</v>
      </c>
      <c r="L18" s="17">
        <f t="shared" si="1"/>
        <v>106.54069767441861</v>
      </c>
      <c r="M18" s="14">
        <v>18270</v>
      </c>
      <c r="N18" s="14">
        <v>18755</v>
      </c>
      <c r="O18" s="17">
        <f t="shared" si="2"/>
        <v>97.4140229272194</v>
      </c>
    </row>
    <row r="19" spans="1:15" ht="16.5" customHeight="1" thickBot="1" thickTop="1">
      <c r="A19" s="13" t="s">
        <v>96</v>
      </c>
      <c r="B19" s="14">
        <v>16</v>
      </c>
      <c r="C19" s="14">
        <v>1</v>
      </c>
      <c r="D19" s="14"/>
      <c r="E19" s="14"/>
      <c r="F19" s="14"/>
      <c r="G19" s="14"/>
      <c r="H19" s="14">
        <v>4</v>
      </c>
      <c r="I19" s="15"/>
      <c r="J19" s="30">
        <f t="shared" si="0"/>
        <v>21</v>
      </c>
      <c r="K19" s="16">
        <v>16</v>
      </c>
      <c r="L19" s="17">
        <f t="shared" si="1"/>
        <v>131.25</v>
      </c>
      <c r="M19" s="14">
        <v>238</v>
      </c>
      <c r="N19" s="14">
        <v>243</v>
      </c>
      <c r="O19" s="17">
        <f t="shared" si="2"/>
        <v>97.94238683127571</v>
      </c>
    </row>
    <row r="20" spans="1:15" ht="16.5" customHeight="1" thickBot="1" thickTop="1">
      <c r="A20" s="13" t="s">
        <v>20</v>
      </c>
      <c r="B20" s="14">
        <v>1</v>
      </c>
      <c r="C20" s="14"/>
      <c r="D20" s="14"/>
      <c r="E20" s="14"/>
      <c r="F20" s="14"/>
      <c r="G20" s="14"/>
      <c r="H20" s="14">
        <v>6</v>
      </c>
      <c r="I20" s="15">
        <v>44</v>
      </c>
      <c r="J20" s="30">
        <f t="shared" si="0"/>
        <v>51</v>
      </c>
      <c r="K20" s="16">
        <v>48</v>
      </c>
      <c r="L20" s="17">
        <f t="shared" si="1"/>
        <v>106.25</v>
      </c>
      <c r="M20" s="14">
        <v>368</v>
      </c>
      <c r="N20" s="14">
        <v>392</v>
      </c>
      <c r="O20" s="17">
        <f t="shared" si="2"/>
        <v>93.87755102040816</v>
      </c>
    </row>
    <row r="21" spans="1:15" ht="16.5" customHeight="1" thickBot="1" thickTop="1">
      <c r="A21" s="18" t="s">
        <v>21</v>
      </c>
      <c r="B21" s="19">
        <v>8</v>
      </c>
      <c r="C21" s="19"/>
      <c r="D21" s="19">
        <v>144</v>
      </c>
      <c r="E21" s="19">
        <v>2</v>
      </c>
      <c r="F21" s="19">
        <v>30</v>
      </c>
      <c r="G21" s="19"/>
      <c r="H21" s="19">
        <v>3</v>
      </c>
      <c r="I21" s="20"/>
      <c r="J21" s="30">
        <f t="shared" si="0"/>
        <v>187</v>
      </c>
      <c r="K21" s="16">
        <v>167</v>
      </c>
      <c r="L21" s="17">
        <f t="shared" si="1"/>
        <v>111.97604790419162</v>
      </c>
      <c r="M21" s="14">
        <v>2539</v>
      </c>
      <c r="N21" s="14">
        <v>2511</v>
      </c>
      <c r="O21" s="17">
        <f t="shared" si="2"/>
        <v>101.11509358821186</v>
      </c>
    </row>
    <row r="22" spans="1:15" ht="16.5" customHeight="1" thickBot="1" thickTop="1">
      <c r="A22" s="31" t="s">
        <v>22</v>
      </c>
      <c r="B22" s="30">
        <f>SUM(B8:B21)</f>
        <v>229</v>
      </c>
      <c r="C22" s="30">
        <f aca="true" t="shared" si="3" ref="C22:N22">SUM(C8:C21)</f>
        <v>15</v>
      </c>
      <c r="D22" s="30">
        <f t="shared" si="3"/>
        <v>1361</v>
      </c>
      <c r="E22" s="30">
        <f t="shared" si="3"/>
        <v>311</v>
      </c>
      <c r="F22" s="30">
        <f t="shared" si="3"/>
        <v>1546</v>
      </c>
      <c r="G22" s="30">
        <f t="shared" si="3"/>
        <v>0</v>
      </c>
      <c r="H22" s="30">
        <f t="shared" si="3"/>
        <v>80</v>
      </c>
      <c r="I22" s="30">
        <f t="shared" si="3"/>
        <v>54</v>
      </c>
      <c r="J22" s="30">
        <f t="shared" si="3"/>
        <v>3596</v>
      </c>
      <c r="K22" s="16">
        <f t="shared" si="3"/>
        <v>3316</v>
      </c>
      <c r="L22" s="17">
        <f t="shared" si="1"/>
        <v>108.44390832328105</v>
      </c>
      <c r="M22" s="14">
        <f t="shared" si="3"/>
        <v>44271</v>
      </c>
      <c r="N22" s="14">
        <f t="shared" si="3"/>
        <v>46070</v>
      </c>
      <c r="O22" s="17">
        <f t="shared" si="2"/>
        <v>96.09507271543303</v>
      </c>
    </row>
    <row r="23" spans="1:10" ht="16.5" customHeight="1" thickTop="1">
      <c r="A23" s="21" t="s">
        <v>23</v>
      </c>
      <c r="B23" s="12">
        <v>199</v>
      </c>
      <c r="C23" s="12">
        <v>15</v>
      </c>
      <c r="D23" s="12">
        <v>1185</v>
      </c>
      <c r="E23" s="12">
        <v>297</v>
      </c>
      <c r="F23" s="12">
        <v>1489</v>
      </c>
      <c r="G23" s="12"/>
      <c r="H23" s="12">
        <v>77</v>
      </c>
      <c r="I23" s="12">
        <v>54</v>
      </c>
      <c r="J23" s="12">
        <f>SUM(B23:I23)</f>
        <v>3316</v>
      </c>
    </row>
    <row r="24" spans="1:10" ht="16.5" customHeight="1">
      <c r="A24" s="22" t="s">
        <v>24</v>
      </c>
      <c r="B24" s="23">
        <f>B22/B23*100</f>
        <v>115.07537688442211</v>
      </c>
      <c r="C24" s="23">
        <f aca="true" t="shared" si="4" ref="C24:I24">C22/C23*100</f>
        <v>100</v>
      </c>
      <c r="D24" s="23">
        <f t="shared" si="4"/>
        <v>114.85232067510549</v>
      </c>
      <c r="E24" s="23">
        <f t="shared" si="4"/>
        <v>104.71380471380472</v>
      </c>
      <c r="F24" s="23">
        <f t="shared" si="4"/>
        <v>103.8280725319006</v>
      </c>
      <c r="G24" s="23"/>
      <c r="H24" s="23">
        <f t="shared" si="4"/>
        <v>103.89610389610388</v>
      </c>
      <c r="I24" s="23">
        <f t="shared" si="4"/>
        <v>100</v>
      </c>
      <c r="J24" s="23">
        <f>J22/J23*100</f>
        <v>108.44390832328105</v>
      </c>
    </row>
    <row r="25" spans="1:10" ht="16.5" customHeight="1">
      <c r="A25" s="9" t="s">
        <v>25</v>
      </c>
      <c r="B25" s="24">
        <v>195</v>
      </c>
      <c r="C25" s="24">
        <v>13</v>
      </c>
      <c r="D25" s="24">
        <v>1288</v>
      </c>
      <c r="E25" s="24">
        <v>253</v>
      </c>
      <c r="F25" s="24">
        <v>1553</v>
      </c>
      <c r="G25" s="24"/>
      <c r="H25" s="24">
        <v>79</v>
      </c>
      <c r="I25" s="24">
        <v>53</v>
      </c>
      <c r="J25" s="24">
        <f>SUM(B25:I25)</f>
        <v>3434</v>
      </c>
    </row>
    <row r="26" spans="1:10" ht="16.5" customHeight="1">
      <c r="A26" s="22" t="s">
        <v>26</v>
      </c>
      <c r="B26" s="1">
        <f>B22/B25*100</f>
        <v>117.43589743589745</v>
      </c>
      <c r="C26" s="1">
        <f aca="true" t="shared" si="5" ref="C26:J26">C22/C25*100</f>
        <v>115.38461538461537</v>
      </c>
      <c r="D26" s="1">
        <f t="shared" si="5"/>
        <v>105.66770186335404</v>
      </c>
      <c r="E26" s="1">
        <f t="shared" si="5"/>
        <v>122.92490118577075</v>
      </c>
      <c r="F26" s="1">
        <f t="shared" si="5"/>
        <v>99.5492594977463</v>
      </c>
      <c r="G26" s="1"/>
      <c r="H26" s="1">
        <f t="shared" si="5"/>
        <v>101.26582278481013</v>
      </c>
      <c r="I26" s="1">
        <f t="shared" si="5"/>
        <v>101.88679245283019</v>
      </c>
      <c r="J26" s="1">
        <f t="shared" si="5"/>
        <v>104.71753057658708</v>
      </c>
    </row>
    <row r="27" spans="1:10" ht="16.5" customHeight="1">
      <c r="A27" s="25" t="s">
        <v>27</v>
      </c>
      <c r="B27" s="24">
        <v>2390</v>
      </c>
      <c r="C27" s="24">
        <v>181</v>
      </c>
      <c r="D27" s="24">
        <v>16953</v>
      </c>
      <c r="E27" s="24">
        <v>3190</v>
      </c>
      <c r="F27" s="24">
        <v>20168</v>
      </c>
      <c r="G27" s="24"/>
      <c r="H27" s="24">
        <v>1047</v>
      </c>
      <c r="I27" s="24">
        <v>342</v>
      </c>
      <c r="J27" s="24">
        <f>SUM(B27:I27)</f>
        <v>44271</v>
      </c>
    </row>
    <row r="28" spans="1:10" ht="16.5" customHeight="1">
      <c r="A28" s="10" t="s">
        <v>28</v>
      </c>
      <c r="B28" s="2">
        <v>2443</v>
      </c>
      <c r="C28" s="2">
        <v>209</v>
      </c>
      <c r="D28" s="2">
        <v>16933</v>
      </c>
      <c r="E28" s="2">
        <v>3340</v>
      </c>
      <c r="F28" s="2">
        <v>21571</v>
      </c>
      <c r="G28" s="2">
        <v>2</v>
      </c>
      <c r="H28" s="2">
        <v>1193</v>
      </c>
      <c r="I28" s="2">
        <v>379</v>
      </c>
      <c r="J28" s="2">
        <f>SUM(B28:I28)</f>
        <v>46070</v>
      </c>
    </row>
    <row r="29" spans="1:10" ht="16.5" customHeight="1">
      <c r="A29" s="22" t="s">
        <v>29</v>
      </c>
      <c r="B29" s="1">
        <f>B27/B28*100</f>
        <v>97.8305362259517</v>
      </c>
      <c r="C29" s="1">
        <f aca="true" t="shared" si="6" ref="C29:J29">C27/C28*100</f>
        <v>86.60287081339713</v>
      </c>
      <c r="D29" s="1">
        <f t="shared" si="6"/>
        <v>100.1181125612709</v>
      </c>
      <c r="E29" s="1">
        <f t="shared" si="6"/>
        <v>95.50898203592814</v>
      </c>
      <c r="F29" s="1">
        <f t="shared" si="6"/>
        <v>93.49589726948217</v>
      </c>
      <c r="G29" s="1">
        <f t="shared" si="6"/>
        <v>0</v>
      </c>
      <c r="H29" s="1">
        <f t="shared" si="6"/>
        <v>87.76194467728415</v>
      </c>
      <c r="I29" s="1">
        <f t="shared" si="6"/>
        <v>90.23746701846966</v>
      </c>
      <c r="J29" s="1">
        <f t="shared" si="6"/>
        <v>96.09507271543303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3" t="s">
        <v>50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6:9" ht="13.5">
      <c r="F2" s="34" t="s">
        <v>51</v>
      </c>
      <c r="G2" s="34"/>
      <c r="H2" s="34"/>
      <c r="I2" s="34"/>
    </row>
    <row r="3" spans="1:2" ht="13.5">
      <c r="A3" s="35" t="s">
        <v>55</v>
      </c>
      <c r="B3" s="35"/>
    </row>
    <row r="4" spans="1:15" ht="14.25" thickBot="1">
      <c r="A4" s="29"/>
      <c r="B4" s="29"/>
      <c r="N4" s="36"/>
      <c r="O4" s="36"/>
    </row>
    <row r="5" spans="1:15" ht="15" thickBot="1" thickTop="1">
      <c r="A5" s="26" t="s">
        <v>48</v>
      </c>
      <c r="B5" s="3" t="s">
        <v>43</v>
      </c>
      <c r="C5" s="37" t="s">
        <v>56</v>
      </c>
      <c r="D5" s="9" t="s">
        <v>43</v>
      </c>
      <c r="E5" s="9" t="s">
        <v>2</v>
      </c>
      <c r="F5" s="9" t="s">
        <v>47</v>
      </c>
      <c r="G5" s="9" t="s">
        <v>4</v>
      </c>
      <c r="H5" s="9" t="s">
        <v>41</v>
      </c>
      <c r="I5" s="4" t="s">
        <v>42</v>
      </c>
      <c r="J5" s="39" t="s">
        <v>7</v>
      </c>
      <c r="K5" s="40" t="s">
        <v>8</v>
      </c>
      <c r="L5" s="32"/>
      <c r="M5" s="32" t="s">
        <v>10</v>
      </c>
      <c r="N5" s="32"/>
      <c r="O5" s="32"/>
    </row>
    <row r="6" spans="1:15" ht="15" thickBot="1" thickTop="1">
      <c r="A6" s="27"/>
      <c r="B6" s="5" t="s">
        <v>44</v>
      </c>
      <c r="C6" s="38"/>
      <c r="D6" s="10" t="s">
        <v>46</v>
      </c>
      <c r="E6" s="10" t="s">
        <v>40</v>
      </c>
      <c r="F6" s="10" t="s">
        <v>46</v>
      </c>
      <c r="G6" s="10" t="s">
        <v>40</v>
      </c>
      <c r="H6" s="10" t="s">
        <v>5</v>
      </c>
      <c r="I6" s="6" t="s">
        <v>6</v>
      </c>
      <c r="J6" s="39"/>
      <c r="K6" s="40" t="s">
        <v>9</v>
      </c>
      <c r="L6" s="32" t="s">
        <v>57</v>
      </c>
      <c r="M6" s="32" t="s">
        <v>11</v>
      </c>
      <c r="N6" s="32" t="s">
        <v>12</v>
      </c>
      <c r="O6" s="32" t="s">
        <v>58</v>
      </c>
    </row>
    <row r="7" spans="1:15" ht="15" thickBot="1" thickTop="1">
      <c r="A7" s="28" t="s">
        <v>49</v>
      </c>
      <c r="B7" s="7" t="s">
        <v>32</v>
      </c>
      <c r="C7" s="11" t="s">
        <v>0</v>
      </c>
      <c r="D7" s="11" t="s">
        <v>1</v>
      </c>
      <c r="E7" s="11" t="s">
        <v>3</v>
      </c>
      <c r="F7" s="11" t="s">
        <v>33</v>
      </c>
      <c r="G7" s="11" t="s">
        <v>59</v>
      </c>
      <c r="H7" s="11" t="s">
        <v>60</v>
      </c>
      <c r="I7" s="8" t="s">
        <v>61</v>
      </c>
      <c r="J7" s="39"/>
      <c r="K7" s="40"/>
      <c r="L7" s="32"/>
      <c r="M7" s="32"/>
      <c r="N7" s="32"/>
      <c r="O7" s="32"/>
    </row>
    <row r="8" spans="1:15" ht="16.5" customHeight="1" thickBot="1" thickTop="1">
      <c r="A8" s="13" t="s">
        <v>62</v>
      </c>
      <c r="B8" s="14"/>
      <c r="C8" s="14"/>
      <c r="D8" s="14"/>
      <c r="E8" s="14"/>
      <c r="F8" s="14">
        <v>17</v>
      </c>
      <c r="G8" s="14"/>
      <c r="H8" s="14"/>
      <c r="I8" s="15"/>
      <c r="J8" s="30">
        <f>SUM(B8:I8)</f>
        <v>17</v>
      </c>
      <c r="K8" s="16">
        <v>20</v>
      </c>
      <c r="L8" s="17">
        <f>J8/K8*100</f>
        <v>85</v>
      </c>
      <c r="M8" s="14">
        <v>28</v>
      </c>
      <c r="N8" s="14">
        <v>29</v>
      </c>
      <c r="O8" s="17">
        <f>M8/N8*100</f>
        <v>96.55172413793103</v>
      </c>
    </row>
    <row r="9" spans="1:15" ht="16.5" customHeight="1" thickBot="1" thickTop="1">
      <c r="A9" s="13" t="s">
        <v>14</v>
      </c>
      <c r="B9" s="14"/>
      <c r="C9" s="14"/>
      <c r="D9" s="14">
        <v>113</v>
      </c>
      <c r="E9" s="14"/>
      <c r="F9" s="14">
        <v>62</v>
      </c>
      <c r="G9" s="14"/>
      <c r="H9" s="14"/>
      <c r="I9" s="15"/>
      <c r="J9" s="30">
        <f aca="true" t="shared" si="0" ref="J9:J21">SUM(B9:I9)</f>
        <v>175</v>
      </c>
      <c r="K9" s="16">
        <v>184</v>
      </c>
      <c r="L9" s="17">
        <f aca="true" t="shared" si="1" ref="L9:L22">J9/K9*100</f>
        <v>95.1086956521739</v>
      </c>
      <c r="M9" s="14">
        <v>339</v>
      </c>
      <c r="N9" s="14">
        <v>339</v>
      </c>
      <c r="O9" s="17">
        <f aca="true" t="shared" si="2" ref="O9:O22">M9/N9*100</f>
        <v>100</v>
      </c>
    </row>
    <row r="10" spans="1:15" ht="16.5" customHeight="1" thickBot="1" thickTop="1">
      <c r="A10" s="13" t="s">
        <v>15</v>
      </c>
      <c r="B10" s="14">
        <v>22</v>
      </c>
      <c r="C10" s="14">
        <v>4</v>
      </c>
      <c r="D10" s="14"/>
      <c r="E10" s="14">
        <v>4</v>
      </c>
      <c r="F10" s="14"/>
      <c r="G10" s="14"/>
      <c r="H10" s="14">
        <v>5</v>
      </c>
      <c r="I10" s="15"/>
      <c r="J10" s="30">
        <f t="shared" si="0"/>
        <v>35</v>
      </c>
      <c r="K10" s="16">
        <v>47</v>
      </c>
      <c r="L10" s="17">
        <f t="shared" si="1"/>
        <v>74.46808510638297</v>
      </c>
      <c r="M10" s="14">
        <v>76</v>
      </c>
      <c r="N10" s="14">
        <v>66</v>
      </c>
      <c r="O10" s="17">
        <f t="shared" si="2"/>
        <v>115.15151515151516</v>
      </c>
    </row>
    <row r="11" spans="1:15" ht="16.5" customHeight="1" thickBot="1" thickTop="1">
      <c r="A11" s="13" t="s">
        <v>16</v>
      </c>
      <c r="B11" s="14"/>
      <c r="C11" s="14"/>
      <c r="D11" s="14">
        <v>135</v>
      </c>
      <c r="E11" s="14">
        <v>1</v>
      </c>
      <c r="F11" s="14">
        <v>314</v>
      </c>
      <c r="G11" s="14"/>
      <c r="H11" s="14">
        <v>1</v>
      </c>
      <c r="I11" s="15"/>
      <c r="J11" s="30">
        <f t="shared" si="0"/>
        <v>451</v>
      </c>
      <c r="K11" s="16">
        <v>497</v>
      </c>
      <c r="L11" s="17">
        <f t="shared" si="1"/>
        <v>90.74446680080483</v>
      </c>
      <c r="M11" s="14">
        <v>858</v>
      </c>
      <c r="N11" s="14">
        <v>968</v>
      </c>
      <c r="O11" s="17">
        <f t="shared" si="2"/>
        <v>88.63636363636364</v>
      </c>
    </row>
    <row r="12" spans="1:15" ht="16.5" customHeight="1" thickBot="1" thickTop="1">
      <c r="A12" s="13" t="s">
        <v>63</v>
      </c>
      <c r="B12" s="14">
        <v>35</v>
      </c>
      <c r="C12" s="14">
        <v>1</v>
      </c>
      <c r="D12" s="14">
        <v>1</v>
      </c>
      <c r="E12" s="14">
        <v>22</v>
      </c>
      <c r="F12" s="14"/>
      <c r="G12" s="14"/>
      <c r="H12" s="14">
        <v>23</v>
      </c>
      <c r="I12" s="15"/>
      <c r="J12" s="30">
        <f t="shared" si="0"/>
        <v>82</v>
      </c>
      <c r="K12" s="16">
        <v>74</v>
      </c>
      <c r="L12" s="17">
        <f t="shared" si="1"/>
        <v>110.8108108108108</v>
      </c>
      <c r="M12" s="14">
        <v>171</v>
      </c>
      <c r="N12" s="14">
        <v>137</v>
      </c>
      <c r="O12" s="17">
        <f t="shared" si="2"/>
        <v>124.81751824817518</v>
      </c>
    </row>
    <row r="13" spans="1:15" ht="16.5" customHeight="1" thickBot="1" thickTop="1">
      <c r="A13" s="13" t="s">
        <v>64</v>
      </c>
      <c r="B13" s="14">
        <v>4</v>
      </c>
      <c r="C13" s="14"/>
      <c r="D13" s="14">
        <v>37</v>
      </c>
      <c r="E13" s="14">
        <v>10</v>
      </c>
      <c r="F13" s="14">
        <v>28</v>
      </c>
      <c r="G13" s="14"/>
      <c r="H13" s="14">
        <v>1</v>
      </c>
      <c r="I13" s="15"/>
      <c r="J13" s="30">
        <f t="shared" si="0"/>
        <v>80</v>
      </c>
      <c r="K13" s="16">
        <v>81</v>
      </c>
      <c r="L13" s="17">
        <f t="shared" si="1"/>
        <v>98.76543209876543</v>
      </c>
      <c r="M13" s="14">
        <v>157</v>
      </c>
      <c r="N13" s="14">
        <v>179</v>
      </c>
      <c r="O13" s="17">
        <f t="shared" si="2"/>
        <v>87.70949720670392</v>
      </c>
    </row>
    <row r="14" spans="1:15" ht="16.5" customHeight="1" thickBot="1" thickTop="1">
      <c r="A14" s="13" t="s">
        <v>17</v>
      </c>
      <c r="B14" s="14"/>
      <c r="C14" s="14"/>
      <c r="D14" s="14">
        <v>58</v>
      </c>
      <c r="E14" s="14">
        <v>5</v>
      </c>
      <c r="F14" s="14">
        <v>39</v>
      </c>
      <c r="G14" s="14"/>
      <c r="H14" s="14">
        <v>2</v>
      </c>
      <c r="I14" s="15">
        <v>2</v>
      </c>
      <c r="J14" s="30">
        <f t="shared" si="0"/>
        <v>106</v>
      </c>
      <c r="K14" s="16">
        <v>116</v>
      </c>
      <c r="L14" s="17">
        <f t="shared" si="1"/>
        <v>91.37931034482759</v>
      </c>
      <c r="M14" s="14">
        <v>215</v>
      </c>
      <c r="N14" s="14">
        <v>221</v>
      </c>
      <c r="O14" s="17">
        <f t="shared" si="2"/>
        <v>97.28506787330316</v>
      </c>
    </row>
    <row r="15" spans="1:15" ht="16.5" customHeight="1" thickBot="1" thickTop="1">
      <c r="A15" s="13" t="s">
        <v>18</v>
      </c>
      <c r="B15" s="14">
        <v>27</v>
      </c>
      <c r="C15" s="14">
        <v>3</v>
      </c>
      <c r="D15" s="14"/>
      <c r="E15" s="14">
        <v>25</v>
      </c>
      <c r="F15" s="14"/>
      <c r="G15" s="14"/>
      <c r="H15" s="14">
        <v>7</v>
      </c>
      <c r="I15" s="15"/>
      <c r="J15" s="30">
        <f t="shared" si="0"/>
        <v>62</v>
      </c>
      <c r="K15" s="16">
        <v>94</v>
      </c>
      <c r="L15" s="17">
        <f t="shared" si="1"/>
        <v>65.95744680851064</v>
      </c>
      <c r="M15" s="14">
        <v>116</v>
      </c>
      <c r="N15" s="14">
        <v>160</v>
      </c>
      <c r="O15" s="17">
        <f t="shared" si="2"/>
        <v>72.5</v>
      </c>
    </row>
    <row r="16" spans="1:15" ht="16.5" customHeight="1" thickBot="1" thickTop="1">
      <c r="A16" s="13" t="s">
        <v>19</v>
      </c>
      <c r="B16" s="14">
        <v>7</v>
      </c>
      <c r="C16" s="14"/>
      <c r="D16" s="14">
        <v>206</v>
      </c>
      <c r="E16" s="14">
        <v>52</v>
      </c>
      <c r="F16" s="14">
        <v>256</v>
      </c>
      <c r="G16" s="14"/>
      <c r="H16" s="14">
        <v>6</v>
      </c>
      <c r="I16" s="15"/>
      <c r="J16" s="30">
        <f t="shared" si="0"/>
        <v>527</v>
      </c>
      <c r="K16" s="16">
        <v>531</v>
      </c>
      <c r="L16" s="17">
        <f t="shared" si="1"/>
        <v>99.2467043314501</v>
      </c>
      <c r="M16" s="14">
        <v>953</v>
      </c>
      <c r="N16" s="14">
        <v>1027</v>
      </c>
      <c r="O16" s="17">
        <f t="shared" si="2"/>
        <v>92.79454722492697</v>
      </c>
    </row>
    <row r="17" spans="1:15" ht="16.5" customHeight="1" thickBot="1" thickTop="1">
      <c r="A17" s="13" t="s">
        <v>65</v>
      </c>
      <c r="B17" s="14"/>
      <c r="C17" s="14"/>
      <c r="D17" s="14">
        <v>5</v>
      </c>
      <c r="E17" s="14"/>
      <c r="F17" s="14">
        <v>72</v>
      </c>
      <c r="G17" s="14"/>
      <c r="H17" s="14"/>
      <c r="I17" s="15"/>
      <c r="J17" s="30">
        <f t="shared" si="0"/>
        <v>77</v>
      </c>
      <c r="K17" s="16">
        <v>75</v>
      </c>
      <c r="L17" s="17">
        <f t="shared" si="1"/>
        <v>102.66666666666666</v>
      </c>
      <c r="M17" s="14">
        <v>143</v>
      </c>
      <c r="N17" s="14">
        <v>143</v>
      </c>
      <c r="O17" s="17">
        <f t="shared" si="2"/>
        <v>100</v>
      </c>
    </row>
    <row r="18" spans="1:15" ht="16.5" customHeight="1" thickBot="1" thickTop="1">
      <c r="A18" s="13" t="s">
        <v>66</v>
      </c>
      <c r="B18" s="14">
        <v>21</v>
      </c>
      <c r="C18" s="14">
        <v>1</v>
      </c>
      <c r="D18" s="14">
        <v>504</v>
      </c>
      <c r="E18" s="14">
        <v>108</v>
      </c>
      <c r="F18" s="14">
        <v>691</v>
      </c>
      <c r="G18" s="14"/>
      <c r="H18" s="14">
        <v>10</v>
      </c>
      <c r="I18" s="15"/>
      <c r="J18" s="30">
        <f t="shared" si="0"/>
        <v>1335</v>
      </c>
      <c r="K18" s="16">
        <v>1398</v>
      </c>
      <c r="L18" s="17">
        <f t="shared" si="1"/>
        <v>95.49356223175965</v>
      </c>
      <c r="M18" s="14">
        <v>2498</v>
      </c>
      <c r="N18" s="14">
        <v>2658</v>
      </c>
      <c r="O18" s="17">
        <f t="shared" si="2"/>
        <v>93.98043641835967</v>
      </c>
    </row>
    <row r="19" spans="1:15" ht="16.5" customHeight="1" thickBot="1" thickTop="1">
      <c r="A19" s="13" t="s">
        <v>67</v>
      </c>
      <c r="B19" s="14">
        <v>22</v>
      </c>
      <c r="C19" s="14"/>
      <c r="D19" s="14"/>
      <c r="E19" s="14"/>
      <c r="F19" s="14"/>
      <c r="G19" s="14"/>
      <c r="H19" s="14"/>
      <c r="I19" s="15"/>
      <c r="J19" s="30">
        <f t="shared" si="0"/>
        <v>22</v>
      </c>
      <c r="K19" s="16">
        <v>13</v>
      </c>
      <c r="L19" s="17">
        <f t="shared" si="1"/>
        <v>169.23076923076923</v>
      </c>
      <c r="M19" s="14">
        <v>34</v>
      </c>
      <c r="N19" s="14">
        <v>26</v>
      </c>
      <c r="O19" s="17">
        <f t="shared" si="2"/>
        <v>130.76923076923077</v>
      </c>
    </row>
    <row r="20" spans="1:15" ht="16.5" customHeight="1" thickBot="1" thickTop="1">
      <c r="A20" s="13" t="s">
        <v>20</v>
      </c>
      <c r="B20" s="14">
        <v>5</v>
      </c>
      <c r="C20" s="14"/>
      <c r="D20" s="14">
        <v>1</v>
      </c>
      <c r="E20" s="14"/>
      <c r="F20" s="14"/>
      <c r="G20" s="14"/>
      <c r="H20" s="14"/>
      <c r="I20" s="15">
        <v>19</v>
      </c>
      <c r="J20" s="30">
        <f t="shared" si="0"/>
        <v>25</v>
      </c>
      <c r="K20" s="16">
        <v>19</v>
      </c>
      <c r="L20" s="17">
        <f t="shared" si="1"/>
        <v>131.57894736842107</v>
      </c>
      <c r="M20" s="14">
        <v>42</v>
      </c>
      <c r="N20" s="14">
        <v>43</v>
      </c>
      <c r="O20" s="17">
        <f t="shared" si="2"/>
        <v>97.67441860465115</v>
      </c>
    </row>
    <row r="21" spans="1:15" ht="16.5" customHeight="1" thickBot="1" thickTop="1">
      <c r="A21" s="18" t="s">
        <v>21</v>
      </c>
      <c r="B21" s="19">
        <v>3</v>
      </c>
      <c r="C21" s="19">
        <v>1</v>
      </c>
      <c r="D21" s="19">
        <v>121</v>
      </c>
      <c r="E21" s="19"/>
      <c r="F21" s="19">
        <v>35</v>
      </c>
      <c r="G21" s="19"/>
      <c r="H21" s="19">
        <v>3</v>
      </c>
      <c r="I21" s="20">
        <v>1</v>
      </c>
      <c r="J21" s="30">
        <f t="shared" si="0"/>
        <v>164</v>
      </c>
      <c r="K21" s="16">
        <v>173</v>
      </c>
      <c r="L21" s="17">
        <f t="shared" si="1"/>
        <v>94.79768786127167</v>
      </c>
      <c r="M21" s="14">
        <v>304</v>
      </c>
      <c r="N21" s="14">
        <v>304</v>
      </c>
      <c r="O21" s="17">
        <f t="shared" si="2"/>
        <v>100</v>
      </c>
    </row>
    <row r="22" spans="1:15" ht="16.5" customHeight="1" thickBot="1" thickTop="1">
      <c r="A22" s="31" t="s">
        <v>22</v>
      </c>
      <c r="B22" s="30">
        <f>SUM(B8:B21)</f>
        <v>146</v>
      </c>
      <c r="C22" s="30">
        <f aca="true" t="shared" si="3" ref="C22:N22">SUM(C8:C21)</f>
        <v>10</v>
      </c>
      <c r="D22" s="30">
        <f t="shared" si="3"/>
        <v>1181</v>
      </c>
      <c r="E22" s="30">
        <f t="shared" si="3"/>
        <v>227</v>
      </c>
      <c r="F22" s="30">
        <f t="shared" si="3"/>
        <v>1514</v>
      </c>
      <c r="G22" s="30">
        <f t="shared" si="3"/>
        <v>0</v>
      </c>
      <c r="H22" s="30">
        <f t="shared" si="3"/>
        <v>58</v>
      </c>
      <c r="I22" s="30">
        <f t="shared" si="3"/>
        <v>22</v>
      </c>
      <c r="J22" s="30">
        <f t="shared" si="3"/>
        <v>3158</v>
      </c>
      <c r="K22" s="16">
        <f t="shared" si="3"/>
        <v>3322</v>
      </c>
      <c r="L22" s="17">
        <f t="shared" si="1"/>
        <v>95.06321493076459</v>
      </c>
      <c r="M22" s="14">
        <f t="shared" si="3"/>
        <v>5934</v>
      </c>
      <c r="N22" s="14">
        <f t="shared" si="3"/>
        <v>6300</v>
      </c>
      <c r="O22" s="17">
        <f t="shared" si="2"/>
        <v>94.19047619047619</v>
      </c>
    </row>
    <row r="23" spans="1:10" ht="16.5" customHeight="1" thickTop="1">
      <c r="A23" s="21" t="s">
        <v>23</v>
      </c>
      <c r="B23" s="12">
        <v>164</v>
      </c>
      <c r="C23" s="12">
        <v>15</v>
      </c>
      <c r="D23" s="12">
        <v>1218</v>
      </c>
      <c r="E23" s="12">
        <v>199</v>
      </c>
      <c r="F23" s="12">
        <v>1636</v>
      </c>
      <c r="G23" s="12"/>
      <c r="H23" s="12">
        <v>70</v>
      </c>
      <c r="I23" s="12">
        <v>20</v>
      </c>
      <c r="J23" s="12">
        <f>SUM(B23:I23)</f>
        <v>3322</v>
      </c>
    </row>
    <row r="24" spans="1:10" ht="16.5" customHeight="1">
      <c r="A24" s="22" t="s">
        <v>24</v>
      </c>
      <c r="B24" s="23">
        <f>B22/B23*100</f>
        <v>89.02439024390245</v>
      </c>
      <c r="C24" s="23">
        <f aca="true" t="shared" si="4" ref="C24:I24">C22/C23*100</f>
        <v>66.66666666666666</v>
      </c>
      <c r="D24" s="23">
        <f t="shared" si="4"/>
        <v>96.96223316912972</v>
      </c>
      <c r="E24" s="23">
        <f t="shared" si="4"/>
        <v>114.07035175879396</v>
      </c>
      <c r="F24" s="23">
        <f t="shared" si="4"/>
        <v>92.54278728606357</v>
      </c>
      <c r="G24" s="23"/>
      <c r="H24" s="23">
        <f t="shared" si="4"/>
        <v>82.85714285714286</v>
      </c>
      <c r="I24" s="23">
        <f t="shared" si="4"/>
        <v>110.00000000000001</v>
      </c>
      <c r="J24" s="23">
        <f>J22/J23*100</f>
        <v>95.06321493076459</v>
      </c>
    </row>
    <row r="25" spans="1:10" ht="16.5" customHeight="1">
      <c r="A25" s="9" t="s">
        <v>25</v>
      </c>
      <c r="B25" s="24">
        <v>129</v>
      </c>
      <c r="C25" s="24">
        <v>17</v>
      </c>
      <c r="D25" s="24">
        <v>1049</v>
      </c>
      <c r="E25" s="24">
        <v>186</v>
      </c>
      <c r="F25" s="24">
        <v>1325</v>
      </c>
      <c r="G25" s="24"/>
      <c r="H25" s="24">
        <v>54</v>
      </c>
      <c r="I25" s="24">
        <v>16</v>
      </c>
      <c r="J25" s="24">
        <f>SUM(B25:I25)</f>
        <v>2776</v>
      </c>
    </row>
    <row r="26" spans="1:10" ht="16.5" customHeight="1">
      <c r="A26" s="22" t="s">
        <v>26</v>
      </c>
      <c r="B26" s="1">
        <f>B22/B25*100</f>
        <v>113.17829457364341</v>
      </c>
      <c r="C26" s="1">
        <f aca="true" t="shared" si="5" ref="C26:J26">C22/C25*100</f>
        <v>58.82352941176471</v>
      </c>
      <c r="D26" s="1">
        <f t="shared" si="5"/>
        <v>112.58341277407054</v>
      </c>
      <c r="E26" s="1">
        <f t="shared" si="5"/>
        <v>122.04301075268818</v>
      </c>
      <c r="F26" s="1">
        <f t="shared" si="5"/>
        <v>114.26415094339623</v>
      </c>
      <c r="G26" s="1"/>
      <c r="H26" s="1">
        <f t="shared" si="5"/>
        <v>107.40740740740742</v>
      </c>
      <c r="I26" s="1">
        <f t="shared" si="5"/>
        <v>137.5</v>
      </c>
      <c r="J26" s="1">
        <f t="shared" si="5"/>
        <v>113.76080691642652</v>
      </c>
    </row>
    <row r="27" spans="1:10" ht="16.5" customHeight="1">
      <c r="A27" s="25" t="s">
        <v>27</v>
      </c>
      <c r="B27" s="24">
        <v>275</v>
      </c>
      <c r="C27" s="24">
        <v>27</v>
      </c>
      <c r="D27" s="24">
        <v>2230</v>
      </c>
      <c r="E27" s="24">
        <v>413</v>
      </c>
      <c r="F27" s="24">
        <v>2839</v>
      </c>
      <c r="G27" s="24"/>
      <c r="H27" s="24">
        <v>112</v>
      </c>
      <c r="I27" s="24">
        <v>38</v>
      </c>
      <c r="J27" s="24">
        <f>SUM(B27:I27)</f>
        <v>5934</v>
      </c>
    </row>
    <row r="28" spans="1:10" ht="16.5" customHeight="1">
      <c r="A28" s="10" t="s">
        <v>28</v>
      </c>
      <c r="B28" s="2">
        <v>293</v>
      </c>
      <c r="C28" s="2">
        <v>24</v>
      </c>
      <c r="D28" s="2">
        <v>2270</v>
      </c>
      <c r="E28" s="2">
        <v>401</v>
      </c>
      <c r="F28" s="2">
        <v>3153</v>
      </c>
      <c r="G28" s="2"/>
      <c r="H28" s="2">
        <v>118</v>
      </c>
      <c r="I28" s="2">
        <v>41</v>
      </c>
      <c r="J28" s="2">
        <f>SUM(B28:I28)</f>
        <v>6300</v>
      </c>
    </row>
    <row r="29" spans="1:10" ht="16.5" customHeight="1">
      <c r="A29" s="22" t="s">
        <v>29</v>
      </c>
      <c r="B29" s="1">
        <f>B27/B28*100</f>
        <v>93.85665529010238</v>
      </c>
      <c r="C29" s="1">
        <f aca="true" t="shared" si="6" ref="C29:J29">C27/C28*100</f>
        <v>112.5</v>
      </c>
      <c r="D29" s="1">
        <f t="shared" si="6"/>
        <v>98.23788546255507</v>
      </c>
      <c r="E29" s="1">
        <f t="shared" si="6"/>
        <v>102.99251870324188</v>
      </c>
      <c r="F29" s="1">
        <f t="shared" si="6"/>
        <v>90.04123057405646</v>
      </c>
      <c r="G29" s="1"/>
      <c r="H29" s="1">
        <f t="shared" si="6"/>
        <v>94.91525423728814</v>
      </c>
      <c r="I29" s="1">
        <f t="shared" si="6"/>
        <v>92.6829268292683</v>
      </c>
      <c r="J29" s="1">
        <f t="shared" si="6"/>
        <v>94.19047619047619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3" t="s">
        <v>50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6:9" ht="13.5">
      <c r="F2" s="34" t="s">
        <v>51</v>
      </c>
      <c r="G2" s="34"/>
      <c r="H2" s="34"/>
      <c r="I2" s="34"/>
    </row>
    <row r="3" spans="1:2" ht="13.5">
      <c r="A3" s="35" t="s">
        <v>68</v>
      </c>
      <c r="B3" s="35"/>
    </row>
    <row r="4" spans="1:15" ht="14.25" thickBot="1">
      <c r="A4" s="29"/>
      <c r="B4" s="29"/>
      <c r="N4" s="36"/>
      <c r="O4" s="36"/>
    </row>
    <row r="5" spans="1:15" ht="15" thickBot="1" thickTop="1">
      <c r="A5" s="26" t="s">
        <v>48</v>
      </c>
      <c r="B5" s="3" t="s">
        <v>43</v>
      </c>
      <c r="C5" s="37" t="s">
        <v>69</v>
      </c>
      <c r="D5" s="9" t="s">
        <v>43</v>
      </c>
      <c r="E5" s="9" t="s">
        <v>2</v>
      </c>
      <c r="F5" s="9" t="s">
        <v>47</v>
      </c>
      <c r="G5" s="9" t="s">
        <v>4</v>
      </c>
      <c r="H5" s="9" t="s">
        <v>41</v>
      </c>
      <c r="I5" s="4" t="s">
        <v>42</v>
      </c>
      <c r="J5" s="39" t="s">
        <v>7</v>
      </c>
      <c r="K5" s="40" t="s">
        <v>8</v>
      </c>
      <c r="L5" s="32"/>
      <c r="M5" s="32" t="s">
        <v>10</v>
      </c>
      <c r="N5" s="32"/>
      <c r="O5" s="32"/>
    </row>
    <row r="6" spans="1:15" ht="15" thickBot="1" thickTop="1">
      <c r="A6" s="27"/>
      <c r="B6" s="5" t="s">
        <v>44</v>
      </c>
      <c r="C6" s="38"/>
      <c r="D6" s="10" t="s">
        <v>46</v>
      </c>
      <c r="E6" s="10" t="s">
        <v>40</v>
      </c>
      <c r="F6" s="10" t="s">
        <v>46</v>
      </c>
      <c r="G6" s="10" t="s">
        <v>40</v>
      </c>
      <c r="H6" s="10" t="s">
        <v>5</v>
      </c>
      <c r="I6" s="6" t="s">
        <v>6</v>
      </c>
      <c r="J6" s="39"/>
      <c r="K6" s="40" t="s">
        <v>9</v>
      </c>
      <c r="L6" s="32" t="s">
        <v>70</v>
      </c>
      <c r="M6" s="32" t="s">
        <v>11</v>
      </c>
      <c r="N6" s="32" t="s">
        <v>12</v>
      </c>
      <c r="O6" s="32" t="s">
        <v>31</v>
      </c>
    </row>
    <row r="7" spans="1:15" ht="15" thickBot="1" thickTop="1">
      <c r="A7" s="28" t="s">
        <v>71</v>
      </c>
      <c r="B7" s="7" t="s">
        <v>72</v>
      </c>
      <c r="C7" s="11" t="s">
        <v>0</v>
      </c>
      <c r="D7" s="11" t="s">
        <v>1</v>
      </c>
      <c r="E7" s="11" t="s">
        <v>3</v>
      </c>
      <c r="F7" s="11" t="s">
        <v>33</v>
      </c>
      <c r="G7" s="11" t="s">
        <v>34</v>
      </c>
      <c r="H7" s="11" t="s">
        <v>73</v>
      </c>
      <c r="I7" s="8" t="s">
        <v>74</v>
      </c>
      <c r="J7" s="39"/>
      <c r="K7" s="40"/>
      <c r="L7" s="32"/>
      <c r="M7" s="32"/>
      <c r="N7" s="32"/>
      <c r="O7" s="32"/>
    </row>
    <row r="8" spans="1:15" ht="16.5" customHeight="1" thickBot="1" thickTop="1">
      <c r="A8" s="13" t="s">
        <v>75</v>
      </c>
      <c r="B8" s="14"/>
      <c r="C8" s="14"/>
      <c r="D8" s="14">
        <v>1</v>
      </c>
      <c r="E8" s="14"/>
      <c r="F8" s="14">
        <v>24</v>
      </c>
      <c r="G8" s="14"/>
      <c r="H8" s="14"/>
      <c r="I8" s="15"/>
      <c r="J8" s="30">
        <f>SUM(B8:I8)</f>
        <v>25</v>
      </c>
      <c r="K8" s="16">
        <v>34</v>
      </c>
      <c r="L8" s="17">
        <f>J8/K8*100</f>
        <v>73.52941176470588</v>
      </c>
      <c r="M8" s="14">
        <v>53</v>
      </c>
      <c r="N8" s="14">
        <v>63</v>
      </c>
      <c r="O8" s="17">
        <f>M8/N8*100</f>
        <v>84.12698412698413</v>
      </c>
    </row>
    <row r="9" spans="1:15" ht="16.5" customHeight="1" thickBot="1" thickTop="1">
      <c r="A9" s="13" t="s">
        <v>14</v>
      </c>
      <c r="B9" s="14"/>
      <c r="C9" s="14"/>
      <c r="D9" s="14">
        <v>221</v>
      </c>
      <c r="E9" s="14"/>
      <c r="F9" s="14">
        <v>106</v>
      </c>
      <c r="G9" s="14"/>
      <c r="H9" s="14"/>
      <c r="I9" s="15"/>
      <c r="J9" s="30">
        <f aca="true" t="shared" si="0" ref="J9:J21">SUM(B9:I9)</f>
        <v>327</v>
      </c>
      <c r="K9" s="16">
        <v>272</v>
      </c>
      <c r="L9" s="17">
        <f aca="true" t="shared" si="1" ref="L9:L22">J9/K9*100</f>
        <v>120.22058823529412</v>
      </c>
      <c r="M9" s="14">
        <v>666</v>
      </c>
      <c r="N9" s="14">
        <v>611</v>
      </c>
      <c r="O9" s="17">
        <f aca="true" t="shared" si="2" ref="O9:O22">M9/N9*100</f>
        <v>109.00163666121112</v>
      </c>
    </row>
    <row r="10" spans="1:15" ht="16.5" customHeight="1" thickBot="1" thickTop="1">
      <c r="A10" s="13" t="s">
        <v>15</v>
      </c>
      <c r="B10" s="14">
        <v>54</v>
      </c>
      <c r="C10" s="14">
        <v>6</v>
      </c>
      <c r="D10" s="14"/>
      <c r="E10" s="14">
        <v>9</v>
      </c>
      <c r="F10" s="14"/>
      <c r="G10" s="14"/>
      <c r="H10" s="14">
        <v>13</v>
      </c>
      <c r="I10" s="15"/>
      <c r="J10" s="30">
        <f t="shared" si="0"/>
        <v>82</v>
      </c>
      <c r="K10" s="16">
        <v>64</v>
      </c>
      <c r="L10" s="17">
        <f t="shared" si="1"/>
        <v>128.125</v>
      </c>
      <c r="M10" s="14">
        <v>158</v>
      </c>
      <c r="N10" s="14">
        <v>130</v>
      </c>
      <c r="O10" s="17">
        <f t="shared" si="2"/>
        <v>121.53846153846153</v>
      </c>
    </row>
    <row r="11" spans="1:15" ht="16.5" customHeight="1" thickBot="1" thickTop="1">
      <c r="A11" s="13" t="s">
        <v>16</v>
      </c>
      <c r="B11" s="14"/>
      <c r="C11" s="14"/>
      <c r="D11" s="14">
        <v>279</v>
      </c>
      <c r="E11" s="14">
        <v>3</v>
      </c>
      <c r="F11" s="14">
        <v>557</v>
      </c>
      <c r="G11" s="14"/>
      <c r="H11" s="14"/>
      <c r="I11" s="15"/>
      <c r="J11" s="30">
        <f t="shared" si="0"/>
        <v>839</v>
      </c>
      <c r="K11" s="16">
        <v>945</v>
      </c>
      <c r="L11" s="17">
        <f t="shared" si="1"/>
        <v>88.78306878306879</v>
      </c>
      <c r="M11" s="14">
        <v>1697</v>
      </c>
      <c r="N11" s="14">
        <v>1913</v>
      </c>
      <c r="O11" s="17">
        <f t="shared" si="2"/>
        <v>88.70883429168845</v>
      </c>
    </row>
    <row r="12" spans="1:15" ht="16.5" customHeight="1" thickBot="1" thickTop="1">
      <c r="A12" s="13" t="s">
        <v>76</v>
      </c>
      <c r="B12" s="14">
        <v>66</v>
      </c>
      <c r="C12" s="14"/>
      <c r="D12" s="14">
        <v>5</v>
      </c>
      <c r="E12" s="14">
        <v>48</v>
      </c>
      <c r="F12" s="14"/>
      <c r="G12" s="14"/>
      <c r="H12" s="14">
        <v>33</v>
      </c>
      <c r="I12" s="15"/>
      <c r="J12" s="30">
        <f t="shared" si="0"/>
        <v>152</v>
      </c>
      <c r="K12" s="16">
        <v>176</v>
      </c>
      <c r="L12" s="17">
        <f t="shared" si="1"/>
        <v>86.36363636363636</v>
      </c>
      <c r="M12" s="14">
        <v>323</v>
      </c>
      <c r="N12" s="14">
        <v>313</v>
      </c>
      <c r="O12" s="17">
        <f t="shared" si="2"/>
        <v>103.19488817891373</v>
      </c>
    </row>
    <row r="13" spans="1:15" ht="16.5" customHeight="1" thickBot="1" thickTop="1">
      <c r="A13" s="13" t="s">
        <v>38</v>
      </c>
      <c r="B13" s="14">
        <v>8</v>
      </c>
      <c r="C13" s="14"/>
      <c r="D13" s="14">
        <v>65</v>
      </c>
      <c r="E13" s="14">
        <v>21</v>
      </c>
      <c r="F13" s="14">
        <v>62</v>
      </c>
      <c r="G13" s="14"/>
      <c r="H13" s="14"/>
      <c r="I13" s="15"/>
      <c r="J13" s="30">
        <f t="shared" si="0"/>
        <v>156</v>
      </c>
      <c r="K13" s="16">
        <v>166</v>
      </c>
      <c r="L13" s="17">
        <f t="shared" si="1"/>
        <v>93.97590361445783</v>
      </c>
      <c r="M13" s="14">
        <v>313</v>
      </c>
      <c r="N13" s="14">
        <v>345</v>
      </c>
      <c r="O13" s="17">
        <f t="shared" si="2"/>
        <v>90.72463768115942</v>
      </c>
    </row>
    <row r="14" spans="1:15" ht="16.5" customHeight="1" thickBot="1" thickTop="1">
      <c r="A14" s="13" t="s">
        <v>17</v>
      </c>
      <c r="B14" s="14">
        <v>2</v>
      </c>
      <c r="C14" s="14"/>
      <c r="D14" s="14">
        <v>113</v>
      </c>
      <c r="E14" s="14">
        <v>6</v>
      </c>
      <c r="F14" s="14">
        <v>76</v>
      </c>
      <c r="G14" s="14"/>
      <c r="H14" s="14">
        <v>1</v>
      </c>
      <c r="I14" s="15">
        <v>5</v>
      </c>
      <c r="J14" s="30">
        <f t="shared" si="0"/>
        <v>203</v>
      </c>
      <c r="K14" s="16">
        <v>271</v>
      </c>
      <c r="L14" s="17">
        <f t="shared" si="1"/>
        <v>74.90774907749078</v>
      </c>
      <c r="M14" s="14">
        <v>418</v>
      </c>
      <c r="N14" s="14">
        <v>492</v>
      </c>
      <c r="O14" s="17">
        <f t="shared" si="2"/>
        <v>84.95934959349594</v>
      </c>
    </row>
    <row r="15" spans="1:15" ht="16.5" customHeight="1" thickBot="1" thickTop="1">
      <c r="A15" s="13" t="s">
        <v>18</v>
      </c>
      <c r="B15" s="14">
        <v>53</v>
      </c>
      <c r="C15" s="14">
        <v>7</v>
      </c>
      <c r="D15" s="14"/>
      <c r="E15" s="14">
        <v>41</v>
      </c>
      <c r="F15" s="14"/>
      <c r="G15" s="14"/>
      <c r="H15" s="14">
        <v>15</v>
      </c>
      <c r="I15" s="15"/>
      <c r="J15" s="30">
        <f t="shared" si="0"/>
        <v>116</v>
      </c>
      <c r="K15" s="16">
        <v>115</v>
      </c>
      <c r="L15" s="17">
        <f t="shared" si="1"/>
        <v>100.8695652173913</v>
      </c>
      <c r="M15" s="14">
        <v>232</v>
      </c>
      <c r="N15" s="14">
        <v>275</v>
      </c>
      <c r="O15" s="17">
        <f t="shared" si="2"/>
        <v>84.36363636363636</v>
      </c>
    </row>
    <row r="16" spans="1:15" ht="16.5" customHeight="1" thickBot="1" thickTop="1">
      <c r="A16" s="13" t="s">
        <v>19</v>
      </c>
      <c r="B16" s="14">
        <v>6</v>
      </c>
      <c r="C16" s="14">
        <v>3</v>
      </c>
      <c r="D16" s="14">
        <v>337</v>
      </c>
      <c r="E16" s="14">
        <v>81</v>
      </c>
      <c r="F16" s="14">
        <v>478</v>
      </c>
      <c r="G16" s="14"/>
      <c r="H16" s="14">
        <v>5</v>
      </c>
      <c r="I16" s="15"/>
      <c r="J16" s="30">
        <f t="shared" si="0"/>
        <v>910</v>
      </c>
      <c r="K16" s="16">
        <v>1052</v>
      </c>
      <c r="L16" s="17">
        <f t="shared" si="1"/>
        <v>86.50190114068441</v>
      </c>
      <c r="M16" s="14">
        <v>1863</v>
      </c>
      <c r="N16" s="14">
        <v>2079</v>
      </c>
      <c r="O16" s="17">
        <f t="shared" si="2"/>
        <v>89.6103896103896</v>
      </c>
    </row>
    <row r="17" spans="1:15" ht="16.5" customHeight="1" thickBot="1" thickTop="1">
      <c r="A17" s="13" t="s">
        <v>77</v>
      </c>
      <c r="B17" s="14"/>
      <c r="C17" s="14"/>
      <c r="D17" s="14">
        <v>11</v>
      </c>
      <c r="E17" s="14">
        <v>2</v>
      </c>
      <c r="F17" s="14">
        <v>142</v>
      </c>
      <c r="G17" s="14"/>
      <c r="H17" s="14">
        <v>1</v>
      </c>
      <c r="I17" s="15"/>
      <c r="J17" s="30">
        <f t="shared" si="0"/>
        <v>156</v>
      </c>
      <c r="K17" s="16">
        <v>185</v>
      </c>
      <c r="L17" s="17">
        <f t="shared" si="1"/>
        <v>84.32432432432432</v>
      </c>
      <c r="M17" s="14">
        <v>299</v>
      </c>
      <c r="N17" s="14">
        <v>328</v>
      </c>
      <c r="O17" s="17">
        <f t="shared" si="2"/>
        <v>91.15853658536585</v>
      </c>
    </row>
    <row r="18" spans="1:15" ht="16.5" customHeight="1" thickBot="1" thickTop="1">
      <c r="A18" s="13" t="s">
        <v>78</v>
      </c>
      <c r="B18" s="14">
        <v>36</v>
      </c>
      <c r="C18" s="14">
        <v>4</v>
      </c>
      <c r="D18" s="14">
        <v>957</v>
      </c>
      <c r="E18" s="14">
        <v>155</v>
      </c>
      <c r="F18" s="14">
        <v>1253</v>
      </c>
      <c r="G18" s="14"/>
      <c r="H18" s="14">
        <v>20</v>
      </c>
      <c r="I18" s="15"/>
      <c r="J18" s="30">
        <f t="shared" si="0"/>
        <v>2425</v>
      </c>
      <c r="K18" s="16">
        <v>2542</v>
      </c>
      <c r="L18" s="17">
        <f t="shared" si="1"/>
        <v>95.39732494099134</v>
      </c>
      <c r="M18" s="14">
        <v>4923</v>
      </c>
      <c r="N18" s="14">
        <v>5200</v>
      </c>
      <c r="O18" s="17">
        <f t="shared" si="2"/>
        <v>94.67307692307692</v>
      </c>
    </row>
    <row r="19" spans="1:15" ht="16.5" customHeight="1" thickBot="1" thickTop="1">
      <c r="A19" s="13" t="s">
        <v>79</v>
      </c>
      <c r="B19" s="14">
        <v>20</v>
      </c>
      <c r="C19" s="14"/>
      <c r="D19" s="14"/>
      <c r="E19" s="14">
        <v>1</v>
      </c>
      <c r="F19" s="14"/>
      <c r="G19" s="14"/>
      <c r="H19" s="14">
        <v>12</v>
      </c>
      <c r="I19" s="15"/>
      <c r="J19" s="30">
        <f t="shared" si="0"/>
        <v>33</v>
      </c>
      <c r="K19" s="16">
        <v>30</v>
      </c>
      <c r="L19" s="17">
        <f t="shared" si="1"/>
        <v>110.00000000000001</v>
      </c>
      <c r="M19" s="14">
        <v>67</v>
      </c>
      <c r="N19" s="14">
        <v>56</v>
      </c>
      <c r="O19" s="17">
        <f t="shared" si="2"/>
        <v>119.64285714285714</v>
      </c>
    </row>
    <row r="20" spans="1:15" ht="16.5" customHeight="1" thickBot="1" thickTop="1">
      <c r="A20" s="13" t="s">
        <v>20</v>
      </c>
      <c r="B20" s="14">
        <v>3</v>
      </c>
      <c r="C20" s="14"/>
      <c r="D20" s="14">
        <v>2</v>
      </c>
      <c r="E20" s="14"/>
      <c r="F20" s="14"/>
      <c r="G20" s="14"/>
      <c r="H20" s="14">
        <v>5</v>
      </c>
      <c r="I20" s="15">
        <v>18</v>
      </c>
      <c r="J20" s="30">
        <f t="shared" si="0"/>
        <v>28</v>
      </c>
      <c r="K20" s="16">
        <v>19</v>
      </c>
      <c r="L20" s="17">
        <f t="shared" si="1"/>
        <v>147.36842105263156</v>
      </c>
      <c r="M20" s="14">
        <v>70</v>
      </c>
      <c r="N20" s="14">
        <v>62</v>
      </c>
      <c r="O20" s="17">
        <f t="shared" si="2"/>
        <v>112.90322580645163</v>
      </c>
    </row>
    <row r="21" spans="1:15" ht="16.5" customHeight="1" thickBot="1" thickTop="1">
      <c r="A21" s="18" t="s">
        <v>21</v>
      </c>
      <c r="B21" s="19">
        <v>6</v>
      </c>
      <c r="C21" s="19"/>
      <c r="D21" s="19">
        <v>224</v>
      </c>
      <c r="E21" s="19">
        <v>3</v>
      </c>
      <c r="F21" s="19">
        <v>59</v>
      </c>
      <c r="G21" s="19"/>
      <c r="H21" s="19">
        <v>6</v>
      </c>
      <c r="I21" s="20"/>
      <c r="J21" s="30">
        <f t="shared" si="0"/>
        <v>298</v>
      </c>
      <c r="K21" s="16">
        <v>341</v>
      </c>
      <c r="L21" s="17">
        <f t="shared" si="1"/>
        <v>87.3900293255132</v>
      </c>
      <c r="M21" s="14">
        <v>602</v>
      </c>
      <c r="N21" s="14">
        <v>645</v>
      </c>
      <c r="O21" s="17">
        <f t="shared" si="2"/>
        <v>93.33333333333333</v>
      </c>
    </row>
    <row r="22" spans="1:15" ht="16.5" customHeight="1" thickBot="1" thickTop="1">
      <c r="A22" s="31" t="s">
        <v>22</v>
      </c>
      <c r="B22" s="30">
        <f>SUM(B8:B21)</f>
        <v>254</v>
      </c>
      <c r="C22" s="30">
        <f aca="true" t="shared" si="3" ref="C22:N22">SUM(C8:C21)</f>
        <v>20</v>
      </c>
      <c r="D22" s="30">
        <f t="shared" si="3"/>
        <v>2215</v>
      </c>
      <c r="E22" s="30">
        <f t="shared" si="3"/>
        <v>370</v>
      </c>
      <c r="F22" s="30">
        <f t="shared" si="3"/>
        <v>2757</v>
      </c>
      <c r="G22" s="30">
        <f t="shared" si="3"/>
        <v>0</v>
      </c>
      <c r="H22" s="30">
        <f t="shared" si="3"/>
        <v>111</v>
      </c>
      <c r="I22" s="30">
        <f t="shared" si="3"/>
        <v>23</v>
      </c>
      <c r="J22" s="30">
        <f t="shared" si="3"/>
        <v>5750</v>
      </c>
      <c r="K22" s="16">
        <f t="shared" si="3"/>
        <v>6212</v>
      </c>
      <c r="L22" s="17">
        <f t="shared" si="1"/>
        <v>92.56278171281392</v>
      </c>
      <c r="M22" s="14">
        <f t="shared" si="3"/>
        <v>11684</v>
      </c>
      <c r="N22" s="14">
        <f t="shared" si="3"/>
        <v>12512</v>
      </c>
      <c r="O22" s="17">
        <f t="shared" si="2"/>
        <v>93.38235294117648</v>
      </c>
    </row>
    <row r="23" spans="1:10" ht="16.5" customHeight="1" thickTop="1">
      <c r="A23" s="21" t="s">
        <v>23</v>
      </c>
      <c r="B23" s="12">
        <v>276</v>
      </c>
      <c r="C23" s="12">
        <v>18</v>
      </c>
      <c r="D23" s="12">
        <v>2271</v>
      </c>
      <c r="E23" s="12">
        <v>376</v>
      </c>
      <c r="F23" s="12">
        <v>3118</v>
      </c>
      <c r="G23" s="12"/>
      <c r="H23" s="12">
        <v>136</v>
      </c>
      <c r="I23" s="12">
        <v>17</v>
      </c>
      <c r="J23" s="12">
        <f>SUM(B23:I23)</f>
        <v>6212</v>
      </c>
    </row>
    <row r="24" spans="1:10" ht="16.5" customHeight="1">
      <c r="A24" s="22" t="s">
        <v>24</v>
      </c>
      <c r="B24" s="23">
        <f>B22/B23*100</f>
        <v>92.02898550724638</v>
      </c>
      <c r="C24" s="23">
        <f aca="true" t="shared" si="4" ref="C24:I24">C22/C23*100</f>
        <v>111.11111111111111</v>
      </c>
      <c r="D24" s="23">
        <f t="shared" si="4"/>
        <v>97.53412593571113</v>
      </c>
      <c r="E24" s="23">
        <f t="shared" si="4"/>
        <v>98.40425531914893</v>
      </c>
      <c r="F24" s="23">
        <f t="shared" si="4"/>
        <v>88.42206542655549</v>
      </c>
      <c r="G24" s="23"/>
      <c r="H24" s="23">
        <f t="shared" si="4"/>
        <v>81.61764705882352</v>
      </c>
      <c r="I24" s="23">
        <f t="shared" si="4"/>
        <v>135.29411764705884</v>
      </c>
      <c r="J24" s="23">
        <f>J22/J23*100</f>
        <v>92.56278171281392</v>
      </c>
    </row>
    <row r="25" spans="1:10" ht="16.5" customHeight="1">
      <c r="A25" s="9" t="s">
        <v>25</v>
      </c>
      <c r="B25" s="24">
        <v>146</v>
      </c>
      <c r="C25" s="24">
        <v>10</v>
      </c>
      <c r="D25" s="24">
        <v>1181</v>
      </c>
      <c r="E25" s="24">
        <v>227</v>
      </c>
      <c r="F25" s="24">
        <v>1514</v>
      </c>
      <c r="G25" s="24"/>
      <c r="H25" s="24">
        <v>58</v>
      </c>
      <c r="I25" s="24">
        <v>22</v>
      </c>
      <c r="J25" s="24">
        <f>SUM(B25:I25)</f>
        <v>3158</v>
      </c>
    </row>
    <row r="26" spans="1:10" ht="16.5" customHeight="1">
      <c r="A26" s="22" t="s">
        <v>26</v>
      </c>
      <c r="B26" s="1">
        <f>B22/B25*100</f>
        <v>173.97260273972603</v>
      </c>
      <c r="C26" s="1">
        <f aca="true" t="shared" si="5" ref="C26:J26">C22/C25*100</f>
        <v>200</v>
      </c>
      <c r="D26" s="1">
        <f t="shared" si="5"/>
        <v>187.55292125317527</v>
      </c>
      <c r="E26" s="1">
        <f t="shared" si="5"/>
        <v>162.9955947136564</v>
      </c>
      <c r="F26" s="1">
        <f t="shared" si="5"/>
        <v>182.1003963011889</v>
      </c>
      <c r="G26" s="1"/>
      <c r="H26" s="1">
        <f t="shared" si="5"/>
        <v>191.3793103448276</v>
      </c>
      <c r="I26" s="1">
        <f t="shared" si="5"/>
        <v>104.54545454545455</v>
      </c>
      <c r="J26" s="1">
        <f t="shared" si="5"/>
        <v>182.07726409119695</v>
      </c>
    </row>
    <row r="27" spans="1:10" ht="16.5" customHeight="1">
      <c r="A27" s="25" t="s">
        <v>27</v>
      </c>
      <c r="B27" s="24">
        <v>529</v>
      </c>
      <c r="C27" s="24">
        <v>47</v>
      </c>
      <c r="D27" s="24">
        <v>4445</v>
      </c>
      <c r="E27" s="24">
        <v>783</v>
      </c>
      <c r="F27" s="24">
        <v>5596</v>
      </c>
      <c r="G27" s="24"/>
      <c r="H27" s="24">
        <v>223</v>
      </c>
      <c r="I27" s="24">
        <v>61</v>
      </c>
      <c r="J27" s="24">
        <f>SUM(B27:I27)</f>
        <v>11684</v>
      </c>
    </row>
    <row r="28" spans="1:10" ht="16.5" customHeight="1">
      <c r="A28" s="10" t="s">
        <v>28</v>
      </c>
      <c r="B28" s="2">
        <v>569</v>
      </c>
      <c r="C28" s="2">
        <v>42</v>
      </c>
      <c r="D28" s="2">
        <v>4541</v>
      </c>
      <c r="E28" s="2">
        <v>777</v>
      </c>
      <c r="F28" s="2">
        <v>6271</v>
      </c>
      <c r="G28" s="2"/>
      <c r="H28" s="2">
        <v>254</v>
      </c>
      <c r="I28" s="2">
        <v>58</v>
      </c>
      <c r="J28" s="2">
        <f>SUM(B28:I28)</f>
        <v>12512</v>
      </c>
    </row>
    <row r="29" spans="1:10" ht="16.5" customHeight="1">
      <c r="A29" s="22" t="s">
        <v>29</v>
      </c>
      <c r="B29" s="1">
        <f>B27/B28*100</f>
        <v>92.97012302284709</v>
      </c>
      <c r="C29" s="1">
        <f aca="true" t="shared" si="6" ref="C29:J29">C27/C28*100</f>
        <v>111.90476190476191</v>
      </c>
      <c r="D29" s="1">
        <f t="shared" si="6"/>
        <v>97.88592820964546</v>
      </c>
      <c r="E29" s="1">
        <f t="shared" si="6"/>
        <v>100.77220077220078</v>
      </c>
      <c r="F29" s="1">
        <f t="shared" si="6"/>
        <v>89.2361664806251</v>
      </c>
      <c r="G29" s="1"/>
      <c r="H29" s="1">
        <f t="shared" si="6"/>
        <v>87.79527559055119</v>
      </c>
      <c r="I29" s="1">
        <f t="shared" si="6"/>
        <v>105.17241379310344</v>
      </c>
      <c r="J29" s="1">
        <f t="shared" si="6"/>
        <v>93.38235294117648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G29" sqref="G29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3" t="s">
        <v>50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6:9" ht="13.5">
      <c r="F2" s="34" t="s">
        <v>51</v>
      </c>
      <c r="G2" s="34"/>
      <c r="H2" s="34"/>
      <c r="I2" s="34"/>
    </row>
    <row r="3" spans="1:2" ht="13.5">
      <c r="A3" s="35" t="s">
        <v>80</v>
      </c>
      <c r="B3" s="35"/>
    </row>
    <row r="4" spans="1:15" ht="14.25" thickBot="1">
      <c r="A4" s="29"/>
      <c r="B4" s="29"/>
      <c r="N4" s="36"/>
      <c r="O4" s="36"/>
    </row>
    <row r="5" spans="1:15" ht="15" thickBot="1" thickTop="1">
      <c r="A5" s="26" t="s">
        <v>48</v>
      </c>
      <c r="B5" s="3" t="s">
        <v>43</v>
      </c>
      <c r="C5" s="37" t="s">
        <v>45</v>
      </c>
      <c r="D5" s="9" t="s">
        <v>43</v>
      </c>
      <c r="E5" s="9" t="s">
        <v>2</v>
      </c>
      <c r="F5" s="9" t="s">
        <v>47</v>
      </c>
      <c r="G5" s="9" t="s">
        <v>4</v>
      </c>
      <c r="H5" s="9" t="s">
        <v>41</v>
      </c>
      <c r="I5" s="4" t="s">
        <v>42</v>
      </c>
      <c r="J5" s="39" t="s">
        <v>7</v>
      </c>
      <c r="K5" s="40" t="s">
        <v>8</v>
      </c>
      <c r="L5" s="32"/>
      <c r="M5" s="32" t="s">
        <v>10</v>
      </c>
      <c r="N5" s="32"/>
      <c r="O5" s="32"/>
    </row>
    <row r="6" spans="1:15" ht="15" thickBot="1" thickTop="1">
      <c r="A6" s="27"/>
      <c r="B6" s="5" t="s">
        <v>44</v>
      </c>
      <c r="C6" s="38"/>
      <c r="D6" s="10" t="s">
        <v>46</v>
      </c>
      <c r="E6" s="10" t="s">
        <v>40</v>
      </c>
      <c r="F6" s="10" t="s">
        <v>46</v>
      </c>
      <c r="G6" s="10" t="s">
        <v>40</v>
      </c>
      <c r="H6" s="10" t="s">
        <v>5</v>
      </c>
      <c r="I6" s="6" t="s">
        <v>6</v>
      </c>
      <c r="J6" s="39"/>
      <c r="K6" s="40" t="s">
        <v>9</v>
      </c>
      <c r="L6" s="32" t="s">
        <v>30</v>
      </c>
      <c r="M6" s="32" t="s">
        <v>11</v>
      </c>
      <c r="N6" s="32" t="s">
        <v>12</v>
      </c>
      <c r="O6" s="32" t="s">
        <v>31</v>
      </c>
    </row>
    <row r="7" spans="1:15" ht="15" thickBot="1" thickTop="1">
      <c r="A7" s="28" t="s">
        <v>81</v>
      </c>
      <c r="B7" s="7" t="s">
        <v>72</v>
      </c>
      <c r="C7" s="11" t="s">
        <v>0</v>
      </c>
      <c r="D7" s="11" t="s">
        <v>1</v>
      </c>
      <c r="E7" s="11" t="s">
        <v>3</v>
      </c>
      <c r="F7" s="11" t="s">
        <v>82</v>
      </c>
      <c r="G7" s="11" t="s">
        <v>34</v>
      </c>
      <c r="H7" s="11" t="s">
        <v>83</v>
      </c>
      <c r="I7" s="8" t="s">
        <v>36</v>
      </c>
      <c r="J7" s="39"/>
      <c r="K7" s="40"/>
      <c r="L7" s="32"/>
      <c r="M7" s="32"/>
      <c r="N7" s="32"/>
      <c r="O7" s="32"/>
    </row>
    <row r="8" spans="1:15" ht="16.5" customHeight="1" thickBot="1" thickTop="1">
      <c r="A8" s="13" t="s">
        <v>13</v>
      </c>
      <c r="B8" s="14"/>
      <c r="C8" s="14"/>
      <c r="D8" s="14"/>
      <c r="E8" s="14">
        <v>1</v>
      </c>
      <c r="F8" s="14">
        <v>18</v>
      </c>
      <c r="G8" s="14"/>
      <c r="H8" s="14"/>
      <c r="I8" s="15"/>
      <c r="J8" s="30">
        <f>SUM(B8:I8)</f>
        <v>19</v>
      </c>
      <c r="K8" s="16">
        <v>22</v>
      </c>
      <c r="L8" s="17">
        <f>J8/K8*100</f>
        <v>86.36363636363636</v>
      </c>
      <c r="M8" s="14">
        <v>72</v>
      </c>
      <c r="N8" s="14">
        <v>85</v>
      </c>
      <c r="O8" s="17">
        <f>M8/N8*100</f>
        <v>84.70588235294117</v>
      </c>
    </row>
    <row r="9" spans="1:15" ht="16.5" customHeight="1" thickBot="1" thickTop="1">
      <c r="A9" s="13" t="s">
        <v>14</v>
      </c>
      <c r="B9" s="14"/>
      <c r="C9" s="14"/>
      <c r="D9" s="14">
        <v>138</v>
      </c>
      <c r="E9" s="14"/>
      <c r="F9" s="14">
        <v>68</v>
      </c>
      <c r="G9" s="14"/>
      <c r="H9" s="14">
        <v>2</v>
      </c>
      <c r="I9" s="15"/>
      <c r="J9" s="30">
        <f aca="true" t="shared" si="0" ref="J9:J21">SUM(B9:I9)</f>
        <v>208</v>
      </c>
      <c r="K9" s="16">
        <v>201</v>
      </c>
      <c r="L9" s="17">
        <f aca="true" t="shared" si="1" ref="L9:L22">J9/K9*100</f>
        <v>103.48258706467661</v>
      </c>
      <c r="M9" s="14">
        <v>874</v>
      </c>
      <c r="N9" s="14">
        <v>812</v>
      </c>
      <c r="O9" s="17">
        <f aca="true" t="shared" si="2" ref="O9:O22">M9/N9*100</f>
        <v>107.63546798029557</v>
      </c>
    </row>
    <row r="10" spans="1:15" ht="16.5" customHeight="1" thickBot="1" thickTop="1">
      <c r="A10" s="13" t="s">
        <v>15</v>
      </c>
      <c r="B10" s="14">
        <v>37</v>
      </c>
      <c r="C10" s="14">
        <v>4</v>
      </c>
      <c r="D10" s="14"/>
      <c r="E10" s="14">
        <v>4</v>
      </c>
      <c r="F10" s="14"/>
      <c r="G10" s="14"/>
      <c r="H10" s="14">
        <v>31</v>
      </c>
      <c r="I10" s="15"/>
      <c r="J10" s="30">
        <f t="shared" si="0"/>
        <v>76</v>
      </c>
      <c r="K10" s="16">
        <v>60</v>
      </c>
      <c r="L10" s="17">
        <f t="shared" si="1"/>
        <v>126.66666666666666</v>
      </c>
      <c r="M10" s="14">
        <v>234</v>
      </c>
      <c r="N10" s="14">
        <v>190</v>
      </c>
      <c r="O10" s="17">
        <f t="shared" si="2"/>
        <v>123.15789473684211</v>
      </c>
    </row>
    <row r="11" spans="1:15" ht="16.5" customHeight="1" thickBot="1" thickTop="1">
      <c r="A11" s="13" t="s">
        <v>16</v>
      </c>
      <c r="B11" s="14"/>
      <c r="C11" s="14"/>
      <c r="D11" s="14">
        <v>176</v>
      </c>
      <c r="E11" s="14">
        <v>1</v>
      </c>
      <c r="F11" s="14">
        <v>395</v>
      </c>
      <c r="G11" s="14"/>
      <c r="H11" s="14"/>
      <c r="I11" s="15"/>
      <c r="J11" s="30">
        <f t="shared" si="0"/>
        <v>572</v>
      </c>
      <c r="K11" s="16">
        <v>589</v>
      </c>
      <c r="L11" s="17">
        <f t="shared" si="1"/>
        <v>97.11375212224108</v>
      </c>
      <c r="M11" s="14">
        <v>2269</v>
      </c>
      <c r="N11" s="14">
        <v>2502</v>
      </c>
      <c r="O11" s="17">
        <f t="shared" si="2"/>
        <v>90.68745003996803</v>
      </c>
    </row>
    <row r="12" spans="1:15" ht="16.5" customHeight="1" thickBot="1" thickTop="1">
      <c r="A12" s="13" t="s">
        <v>37</v>
      </c>
      <c r="B12" s="14">
        <v>71</v>
      </c>
      <c r="C12" s="14"/>
      <c r="D12" s="14">
        <v>5</v>
      </c>
      <c r="E12" s="14">
        <v>27</v>
      </c>
      <c r="F12" s="14"/>
      <c r="G12" s="14"/>
      <c r="H12" s="14">
        <v>36</v>
      </c>
      <c r="I12" s="15"/>
      <c r="J12" s="30">
        <f t="shared" si="0"/>
        <v>139</v>
      </c>
      <c r="K12" s="16">
        <v>128</v>
      </c>
      <c r="L12" s="17">
        <f t="shared" si="1"/>
        <v>108.59375</v>
      </c>
      <c r="M12" s="14">
        <v>462</v>
      </c>
      <c r="N12" s="14">
        <v>441</v>
      </c>
      <c r="O12" s="17">
        <f t="shared" si="2"/>
        <v>104.76190476190477</v>
      </c>
    </row>
    <row r="13" spans="1:15" ht="16.5" customHeight="1" thickBot="1" thickTop="1">
      <c r="A13" s="13" t="s">
        <v>84</v>
      </c>
      <c r="B13" s="14">
        <v>2</v>
      </c>
      <c r="C13" s="14"/>
      <c r="D13" s="14">
        <v>46</v>
      </c>
      <c r="E13" s="14">
        <v>21</v>
      </c>
      <c r="F13" s="14">
        <v>44</v>
      </c>
      <c r="G13" s="14"/>
      <c r="H13" s="14">
        <v>1</v>
      </c>
      <c r="I13" s="15"/>
      <c r="J13" s="30">
        <f t="shared" si="0"/>
        <v>114</v>
      </c>
      <c r="K13" s="16">
        <v>132</v>
      </c>
      <c r="L13" s="17">
        <f t="shared" si="1"/>
        <v>86.36363636363636</v>
      </c>
      <c r="M13" s="14">
        <v>427</v>
      </c>
      <c r="N13" s="14">
        <v>477</v>
      </c>
      <c r="O13" s="17">
        <f t="shared" si="2"/>
        <v>89.51781970649894</v>
      </c>
    </row>
    <row r="14" spans="1:15" ht="16.5" customHeight="1" thickBot="1" thickTop="1">
      <c r="A14" s="13" t="s">
        <v>17</v>
      </c>
      <c r="B14" s="14">
        <v>1</v>
      </c>
      <c r="C14" s="14"/>
      <c r="D14" s="14">
        <v>68</v>
      </c>
      <c r="E14" s="14">
        <v>4</v>
      </c>
      <c r="F14" s="14">
        <v>42</v>
      </c>
      <c r="G14" s="14"/>
      <c r="H14" s="14">
        <v>7</v>
      </c>
      <c r="I14" s="15">
        <v>10</v>
      </c>
      <c r="J14" s="30">
        <f t="shared" si="0"/>
        <v>132</v>
      </c>
      <c r="K14" s="16">
        <v>144</v>
      </c>
      <c r="L14" s="17">
        <f t="shared" si="1"/>
        <v>91.66666666666666</v>
      </c>
      <c r="M14" s="14">
        <v>550</v>
      </c>
      <c r="N14" s="14">
        <v>636</v>
      </c>
      <c r="O14" s="17">
        <f t="shared" si="2"/>
        <v>86.47798742138365</v>
      </c>
    </row>
    <row r="15" spans="1:15" ht="16.5" customHeight="1" thickBot="1" thickTop="1">
      <c r="A15" s="13" t="s">
        <v>18</v>
      </c>
      <c r="B15" s="14">
        <v>53</v>
      </c>
      <c r="C15" s="14">
        <v>12</v>
      </c>
      <c r="D15" s="14"/>
      <c r="E15" s="14">
        <v>31</v>
      </c>
      <c r="F15" s="14"/>
      <c r="G15" s="14"/>
      <c r="H15" s="14">
        <v>21</v>
      </c>
      <c r="I15" s="15"/>
      <c r="J15" s="30">
        <f t="shared" si="0"/>
        <v>117</v>
      </c>
      <c r="K15" s="16">
        <v>106</v>
      </c>
      <c r="L15" s="17">
        <f t="shared" si="1"/>
        <v>110.37735849056605</v>
      </c>
      <c r="M15" s="14">
        <v>349</v>
      </c>
      <c r="N15" s="14">
        <v>381</v>
      </c>
      <c r="O15" s="17">
        <f t="shared" si="2"/>
        <v>91.60104986876641</v>
      </c>
    </row>
    <row r="16" spans="1:15" ht="16.5" customHeight="1" thickBot="1" thickTop="1">
      <c r="A16" s="13" t="s">
        <v>19</v>
      </c>
      <c r="B16" s="14">
        <v>6</v>
      </c>
      <c r="C16" s="14">
        <v>2</v>
      </c>
      <c r="D16" s="14">
        <v>239</v>
      </c>
      <c r="E16" s="14">
        <v>40</v>
      </c>
      <c r="F16" s="14">
        <v>314</v>
      </c>
      <c r="G16" s="14"/>
      <c r="H16" s="14">
        <v>21</v>
      </c>
      <c r="I16" s="15"/>
      <c r="J16" s="30">
        <f t="shared" si="0"/>
        <v>622</v>
      </c>
      <c r="K16" s="16">
        <v>599</v>
      </c>
      <c r="L16" s="17">
        <f t="shared" si="1"/>
        <v>103.83973288814691</v>
      </c>
      <c r="M16" s="14">
        <v>2485</v>
      </c>
      <c r="N16" s="14">
        <v>2678</v>
      </c>
      <c r="O16" s="17">
        <f t="shared" si="2"/>
        <v>92.7931292008962</v>
      </c>
    </row>
    <row r="17" spans="1:15" ht="16.5" customHeight="1" thickBot="1" thickTop="1">
      <c r="A17" s="13" t="s">
        <v>52</v>
      </c>
      <c r="B17" s="14">
        <v>1</v>
      </c>
      <c r="C17" s="14"/>
      <c r="D17" s="14">
        <v>5</v>
      </c>
      <c r="E17" s="14">
        <v>2</v>
      </c>
      <c r="F17" s="14">
        <v>78</v>
      </c>
      <c r="G17" s="14"/>
      <c r="H17" s="14"/>
      <c r="I17" s="15"/>
      <c r="J17" s="30">
        <f t="shared" si="0"/>
        <v>86</v>
      </c>
      <c r="K17" s="16">
        <v>81</v>
      </c>
      <c r="L17" s="17">
        <f t="shared" si="1"/>
        <v>106.17283950617285</v>
      </c>
      <c r="M17" s="14">
        <v>385</v>
      </c>
      <c r="N17" s="14">
        <v>409</v>
      </c>
      <c r="O17" s="17">
        <f t="shared" si="2"/>
        <v>94.13202933985329</v>
      </c>
    </row>
    <row r="18" spans="1:15" ht="16.5" customHeight="1" thickBot="1" thickTop="1">
      <c r="A18" s="13" t="s">
        <v>78</v>
      </c>
      <c r="B18" s="14">
        <v>12</v>
      </c>
      <c r="C18" s="14">
        <v>6</v>
      </c>
      <c r="D18" s="14">
        <v>637</v>
      </c>
      <c r="E18" s="14">
        <v>102</v>
      </c>
      <c r="F18" s="14">
        <v>820</v>
      </c>
      <c r="G18" s="14"/>
      <c r="H18" s="14">
        <v>26</v>
      </c>
      <c r="I18" s="15"/>
      <c r="J18" s="30">
        <f t="shared" si="0"/>
        <v>1603</v>
      </c>
      <c r="K18" s="16">
        <v>1558</v>
      </c>
      <c r="L18" s="17">
        <f t="shared" si="1"/>
        <v>102.88831835686779</v>
      </c>
      <c r="M18" s="14">
        <v>6526</v>
      </c>
      <c r="N18" s="14">
        <v>6758</v>
      </c>
      <c r="O18" s="17">
        <f t="shared" si="2"/>
        <v>96.56703166617342</v>
      </c>
    </row>
    <row r="19" spans="1:15" ht="16.5" customHeight="1" thickBot="1" thickTop="1">
      <c r="A19" s="13" t="s">
        <v>53</v>
      </c>
      <c r="B19" s="14">
        <v>16</v>
      </c>
      <c r="C19" s="14"/>
      <c r="D19" s="14"/>
      <c r="E19" s="14"/>
      <c r="F19" s="14"/>
      <c r="G19" s="14"/>
      <c r="H19" s="14">
        <v>4</v>
      </c>
      <c r="I19" s="15"/>
      <c r="J19" s="30">
        <f t="shared" si="0"/>
        <v>20</v>
      </c>
      <c r="K19" s="16">
        <v>18</v>
      </c>
      <c r="L19" s="17">
        <f t="shared" si="1"/>
        <v>111.11111111111111</v>
      </c>
      <c r="M19" s="14">
        <v>87</v>
      </c>
      <c r="N19" s="14">
        <v>74</v>
      </c>
      <c r="O19" s="17">
        <f t="shared" si="2"/>
        <v>117.56756756756756</v>
      </c>
    </row>
    <row r="20" spans="1:15" ht="16.5" customHeight="1" thickBot="1" thickTop="1">
      <c r="A20" s="13" t="s">
        <v>20</v>
      </c>
      <c r="B20" s="14">
        <v>2</v>
      </c>
      <c r="C20" s="14"/>
      <c r="D20" s="14">
        <v>1</v>
      </c>
      <c r="E20" s="14"/>
      <c r="F20" s="14"/>
      <c r="G20" s="14"/>
      <c r="H20" s="14">
        <v>10</v>
      </c>
      <c r="I20" s="15">
        <v>17</v>
      </c>
      <c r="J20" s="30">
        <f t="shared" si="0"/>
        <v>30</v>
      </c>
      <c r="K20" s="16">
        <v>22</v>
      </c>
      <c r="L20" s="17">
        <f t="shared" si="1"/>
        <v>136.36363636363635</v>
      </c>
      <c r="M20" s="14">
        <v>100</v>
      </c>
      <c r="N20" s="14">
        <v>84</v>
      </c>
      <c r="O20" s="17">
        <f t="shared" si="2"/>
        <v>119.04761904761905</v>
      </c>
    </row>
    <row r="21" spans="1:15" ht="16.5" customHeight="1" thickBot="1" thickTop="1">
      <c r="A21" s="18" t="s">
        <v>21</v>
      </c>
      <c r="B21" s="19">
        <v>10</v>
      </c>
      <c r="C21" s="19"/>
      <c r="D21" s="19">
        <v>158</v>
      </c>
      <c r="E21" s="19">
        <v>1</v>
      </c>
      <c r="F21" s="19">
        <v>45</v>
      </c>
      <c r="G21" s="19"/>
      <c r="H21" s="19">
        <v>3</v>
      </c>
      <c r="I21" s="20"/>
      <c r="J21" s="30">
        <f t="shared" si="0"/>
        <v>217</v>
      </c>
      <c r="K21" s="16">
        <v>233</v>
      </c>
      <c r="L21" s="17">
        <f t="shared" si="1"/>
        <v>93.13304721030042</v>
      </c>
      <c r="M21" s="14">
        <v>819</v>
      </c>
      <c r="N21" s="14">
        <v>878</v>
      </c>
      <c r="O21" s="17">
        <f t="shared" si="2"/>
        <v>93.28018223234625</v>
      </c>
    </row>
    <row r="22" spans="1:15" ht="16.5" customHeight="1" thickBot="1" thickTop="1">
      <c r="A22" s="31" t="s">
        <v>22</v>
      </c>
      <c r="B22" s="30">
        <f>SUM(B8:B21)</f>
        <v>211</v>
      </c>
      <c r="C22" s="30">
        <f aca="true" t="shared" si="3" ref="C22:N22">SUM(C8:C21)</f>
        <v>24</v>
      </c>
      <c r="D22" s="30">
        <f t="shared" si="3"/>
        <v>1473</v>
      </c>
      <c r="E22" s="30">
        <f t="shared" si="3"/>
        <v>234</v>
      </c>
      <c r="F22" s="30">
        <f t="shared" si="3"/>
        <v>1824</v>
      </c>
      <c r="G22" s="30">
        <f t="shared" si="3"/>
        <v>0</v>
      </c>
      <c r="H22" s="30">
        <f t="shared" si="3"/>
        <v>162</v>
      </c>
      <c r="I22" s="30">
        <f t="shared" si="3"/>
        <v>27</v>
      </c>
      <c r="J22" s="30">
        <f t="shared" si="3"/>
        <v>3955</v>
      </c>
      <c r="K22" s="16">
        <f t="shared" si="3"/>
        <v>3893</v>
      </c>
      <c r="L22" s="17">
        <f t="shared" si="1"/>
        <v>101.59260210634473</v>
      </c>
      <c r="M22" s="14">
        <f t="shared" si="3"/>
        <v>15639</v>
      </c>
      <c r="N22" s="14">
        <f t="shared" si="3"/>
        <v>16405</v>
      </c>
      <c r="O22" s="17">
        <f t="shared" si="2"/>
        <v>95.33069186223713</v>
      </c>
    </row>
    <row r="23" spans="1:10" ht="16.5" customHeight="1" thickTop="1">
      <c r="A23" s="21" t="s">
        <v>23</v>
      </c>
      <c r="B23" s="12">
        <v>201</v>
      </c>
      <c r="C23" s="12">
        <v>31</v>
      </c>
      <c r="D23" s="12">
        <v>1392</v>
      </c>
      <c r="E23" s="12">
        <v>292</v>
      </c>
      <c r="F23" s="12">
        <v>1855</v>
      </c>
      <c r="G23" s="12"/>
      <c r="H23" s="12">
        <v>104</v>
      </c>
      <c r="I23" s="12">
        <v>18</v>
      </c>
      <c r="J23" s="12">
        <f>SUM(B23:I23)</f>
        <v>3893</v>
      </c>
    </row>
    <row r="24" spans="1:10" ht="16.5" customHeight="1">
      <c r="A24" s="22" t="s">
        <v>24</v>
      </c>
      <c r="B24" s="23">
        <f>B22/B23*100</f>
        <v>104.97512437810946</v>
      </c>
      <c r="C24" s="23">
        <f aca="true" t="shared" si="4" ref="C24:I24">C22/C23*100</f>
        <v>77.41935483870968</v>
      </c>
      <c r="D24" s="23">
        <f t="shared" si="4"/>
        <v>105.81896551724137</v>
      </c>
      <c r="E24" s="23">
        <f t="shared" si="4"/>
        <v>80.13698630136986</v>
      </c>
      <c r="F24" s="23">
        <f t="shared" si="4"/>
        <v>98.32884097035041</v>
      </c>
      <c r="G24" s="23"/>
      <c r="H24" s="23">
        <f t="shared" si="4"/>
        <v>155.76923076923077</v>
      </c>
      <c r="I24" s="23">
        <f t="shared" si="4"/>
        <v>150</v>
      </c>
      <c r="J24" s="23">
        <f>J22/J23*100</f>
        <v>101.59260210634473</v>
      </c>
    </row>
    <row r="25" spans="1:10" ht="16.5" customHeight="1">
      <c r="A25" s="9" t="s">
        <v>25</v>
      </c>
      <c r="B25" s="24">
        <v>254</v>
      </c>
      <c r="C25" s="24">
        <v>20</v>
      </c>
      <c r="D25" s="24">
        <v>2215</v>
      </c>
      <c r="E25" s="24">
        <v>370</v>
      </c>
      <c r="F25" s="24">
        <v>2757</v>
      </c>
      <c r="G25" s="24"/>
      <c r="H25" s="24">
        <v>111</v>
      </c>
      <c r="I25" s="24">
        <v>23</v>
      </c>
      <c r="J25" s="24">
        <f>SUM(B25:I25)</f>
        <v>5750</v>
      </c>
    </row>
    <row r="26" spans="1:10" ht="16.5" customHeight="1">
      <c r="A26" s="22" t="s">
        <v>26</v>
      </c>
      <c r="B26" s="1">
        <f>B22/B25*100</f>
        <v>83.07086614173228</v>
      </c>
      <c r="C26" s="1">
        <f aca="true" t="shared" si="5" ref="C26:J26">C22/C25*100</f>
        <v>120</v>
      </c>
      <c r="D26" s="1">
        <f t="shared" si="5"/>
        <v>66.50112866817156</v>
      </c>
      <c r="E26" s="1">
        <f t="shared" si="5"/>
        <v>63.24324324324324</v>
      </c>
      <c r="F26" s="1">
        <f t="shared" si="5"/>
        <v>66.1588683351469</v>
      </c>
      <c r="G26" s="1"/>
      <c r="H26" s="1">
        <f t="shared" si="5"/>
        <v>145.94594594594594</v>
      </c>
      <c r="I26" s="1">
        <f t="shared" si="5"/>
        <v>117.3913043478261</v>
      </c>
      <c r="J26" s="1">
        <f t="shared" si="5"/>
        <v>68.78260869565217</v>
      </c>
    </row>
    <row r="27" spans="1:10" ht="16.5" customHeight="1">
      <c r="A27" s="25" t="s">
        <v>27</v>
      </c>
      <c r="B27" s="24">
        <v>740</v>
      </c>
      <c r="C27" s="24">
        <v>71</v>
      </c>
      <c r="D27" s="24">
        <v>5918</v>
      </c>
      <c r="E27" s="24">
        <v>1017</v>
      </c>
      <c r="F27" s="24">
        <v>7420</v>
      </c>
      <c r="G27" s="24"/>
      <c r="H27" s="24">
        <v>385</v>
      </c>
      <c r="I27" s="24">
        <v>88</v>
      </c>
      <c r="J27" s="24">
        <f>SUM(B27:I27)</f>
        <v>15639</v>
      </c>
    </row>
    <row r="28" spans="1:10" ht="16.5" customHeight="1">
      <c r="A28" s="10" t="s">
        <v>28</v>
      </c>
      <c r="B28" s="2">
        <v>770</v>
      </c>
      <c r="C28" s="2">
        <v>73</v>
      </c>
      <c r="D28" s="2">
        <v>5933</v>
      </c>
      <c r="E28" s="2">
        <v>1069</v>
      </c>
      <c r="F28" s="2">
        <v>8126</v>
      </c>
      <c r="G28" s="2"/>
      <c r="H28" s="2">
        <v>358</v>
      </c>
      <c r="I28" s="2">
        <v>76</v>
      </c>
      <c r="J28" s="2">
        <f>SUM(B28:I28)</f>
        <v>16405</v>
      </c>
    </row>
    <row r="29" spans="1:10" ht="16.5" customHeight="1">
      <c r="A29" s="22" t="s">
        <v>29</v>
      </c>
      <c r="B29" s="1">
        <f>B27/B28*100</f>
        <v>96.1038961038961</v>
      </c>
      <c r="C29" s="1">
        <f aca="true" t="shared" si="6" ref="C29:J29">C27/C28*100</f>
        <v>97.26027397260275</v>
      </c>
      <c r="D29" s="1">
        <f t="shared" si="6"/>
        <v>99.74717680768582</v>
      </c>
      <c r="E29" s="1">
        <f t="shared" si="6"/>
        <v>95.1356407857811</v>
      </c>
      <c r="F29" s="1">
        <f t="shared" si="6"/>
        <v>91.31183854294856</v>
      </c>
      <c r="G29" s="1"/>
      <c r="H29" s="1">
        <f t="shared" si="6"/>
        <v>107.54189944134079</v>
      </c>
      <c r="I29" s="1">
        <f t="shared" si="6"/>
        <v>115.78947368421053</v>
      </c>
      <c r="J29" s="1">
        <f t="shared" si="6"/>
        <v>95.33069186223713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K24" sqref="K24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3" t="s">
        <v>50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6:9" ht="13.5">
      <c r="F2" s="34" t="s">
        <v>51</v>
      </c>
      <c r="G2" s="34"/>
      <c r="H2" s="34"/>
      <c r="I2" s="34"/>
    </row>
    <row r="3" spans="1:2" ht="13.5">
      <c r="A3" s="35" t="s">
        <v>85</v>
      </c>
      <c r="B3" s="35"/>
    </row>
    <row r="4" spans="1:15" ht="14.25" thickBot="1">
      <c r="A4" s="29"/>
      <c r="B4" s="29"/>
      <c r="N4" s="36"/>
      <c r="O4" s="36"/>
    </row>
    <row r="5" spans="1:15" ht="15" thickBot="1" thickTop="1">
      <c r="A5" s="26" t="s">
        <v>48</v>
      </c>
      <c r="B5" s="3" t="s">
        <v>43</v>
      </c>
      <c r="C5" s="37" t="s">
        <v>86</v>
      </c>
      <c r="D5" s="9" t="s">
        <v>43</v>
      </c>
      <c r="E5" s="9" t="s">
        <v>2</v>
      </c>
      <c r="F5" s="9" t="s">
        <v>47</v>
      </c>
      <c r="G5" s="9" t="s">
        <v>4</v>
      </c>
      <c r="H5" s="9" t="s">
        <v>41</v>
      </c>
      <c r="I5" s="4" t="s">
        <v>42</v>
      </c>
      <c r="J5" s="39" t="s">
        <v>7</v>
      </c>
      <c r="K5" s="40" t="s">
        <v>8</v>
      </c>
      <c r="L5" s="32"/>
      <c r="M5" s="32" t="s">
        <v>10</v>
      </c>
      <c r="N5" s="32"/>
      <c r="O5" s="32"/>
    </row>
    <row r="6" spans="1:15" ht="15" thickBot="1" thickTop="1">
      <c r="A6" s="27"/>
      <c r="B6" s="5" t="s">
        <v>44</v>
      </c>
      <c r="C6" s="38"/>
      <c r="D6" s="10" t="s">
        <v>46</v>
      </c>
      <c r="E6" s="10" t="s">
        <v>40</v>
      </c>
      <c r="F6" s="10" t="s">
        <v>46</v>
      </c>
      <c r="G6" s="10" t="s">
        <v>40</v>
      </c>
      <c r="H6" s="10" t="s">
        <v>5</v>
      </c>
      <c r="I6" s="6" t="s">
        <v>6</v>
      </c>
      <c r="J6" s="39"/>
      <c r="K6" s="40" t="s">
        <v>9</v>
      </c>
      <c r="L6" s="32" t="s">
        <v>87</v>
      </c>
      <c r="M6" s="32" t="s">
        <v>11</v>
      </c>
      <c r="N6" s="32" t="s">
        <v>12</v>
      </c>
      <c r="O6" s="32" t="s">
        <v>88</v>
      </c>
    </row>
    <row r="7" spans="1:15" ht="15" thickBot="1" thickTop="1">
      <c r="A7" s="28" t="s">
        <v>89</v>
      </c>
      <c r="B7" s="7" t="s">
        <v>32</v>
      </c>
      <c r="C7" s="11" t="s">
        <v>0</v>
      </c>
      <c r="D7" s="11" t="s">
        <v>1</v>
      </c>
      <c r="E7" s="11" t="s">
        <v>3</v>
      </c>
      <c r="F7" s="11" t="s">
        <v>90</v>
      </c>
      <c r="G7" s="11" t="s">
        <v>91</v>
      </c>
      <c r="H7" s="11" t="s">
        <v>35</v>
      </c>
      <c r="I7" s="8" t="s">
        <v>92</v>
      </c>
      <c r="J7" s="39"/>
      <c r="K7" s="40"/>
      <c r="L7" s="32"/>
      <c r="M7" s="32"/>
      <c r="N7" s="32"/>
      <c r="O7" s="32"/>
    </row>
    <row r="8" spans="1:15" ht="16.5" customHeight="1" thickBot="1" thickTop="1">
      <c r="A8" s="13" t="s">
        <v>93</v>
      </c>
      <c r="B8" s="14"/>
      <c r="C8" s="14"/>
      <c r="D8" s="14"/>
      <c r="E8" s="14"/>
      <c r="F8" s="14">
        <v>16</v>
      </c>
      <c r="G8" s="14"/>
      <c r="H8" s="14"/>
      <c r="I8" s="15"/>
      <c r="J8" s="30">
        <f>SUM(B8:I8)</f>
        <v>16</v>
      </c>
      <c r="K8" s="16">
        <v>10</v>
      </c>
      <c r="L8" s="17">
        <f>J8/K8*100</f>
        <v>160</v>
      </c>
      <c r="M8" s="14">
        <v>88</v>
      </c>
      <c r="N8" s="14">
        <v>95</v>
      </c>
      <c r="O8" s="17">
        <f>M8/N8*100</f>
        <v>92.63157894736842</v>
      </c>
    </row>
    <row r="9" spans="1:15" ht="16.5" customHeight="1" thickBot="1" thickTop="1">
      <c r="A9" s="13" t="s">
        <v>14</v>
      </c>
      <c r="B9" s="14"/>
      <c r="C9" s="14"/>
      <c r="D9" s="14">
        <v>130</v>
      </c>
      <c r="E9" s="14">
        <v>1</v>
      </c>
      <c r="F9" s="14">
        <v>74</v>
      </c>
      <c r="G9" s="14"/>
      <c r="H9" s="14"/>
      <c r="I9" s="15"/>
      <c r="J9" s="30">
        <f aca="true" t="shared" si="0" ref="J9:J21">SUM(B9:I9)</f>
        <v>205</v>
      </c>
      <c r="K9" s="16">
        <v>185</v>
      </c>
      <c r="L9" s="17">
        <f aca="true" t="shared" si="1" ref="L9:L22">J9/K9*100</f>
        <v>110.8108108108108</v>
      </c>
      <c r="M9" s="14">
        <v>1079</v>
      </c>
      <c r="N9" s="14">
        <v>997</v>
      </c>
      <c r="O9" s="17">
        <f aca="true" t="shared" si="2" ref="O9:O22">M9/N9*100</f>
        <v>108.2246740220662</v>
      </c>
    </row>
    <row r="10" spans="1:15" ht="16.5" customHeight="1" thickBot="1" thickTop="1">
      <c r="A10" s="13" t="s">
        <v>15</v>
      </c>
      <c r="B10" s="14">
        <v>43</v>
      </c>
      <c r="C10" s="14">
        <v>5</v>
      </c>
      <c r="D10" s="14"/>
      <c r="E10" s="14">
        <v>3</v>
      </c>
      <c r="F10" s="14"/>
      <c r="G10" s="14"/>
      <c r="H10" s="14">
        <v>10</v>
      </c>
      <c r="I10" s="15"/>
      <c r="J10" s="30">
        <f t="shared" si="0"/>
        <v>61</v>
      </c>
      <c r="K10" s="16">
        <v>43</v>
      </c>
      <c r="L10" s="17">
        <f t="shared" si="1"/>
        <v>141.86046511627907</v>
      </c>
      <c r="M10" s="14">
        <v>295</v>
      </c>
      <c r="N10" s="14">
        <v>233</v>
      </c>
      <c r="O10" s="17">
        <f t="shared" si="2"/>
        <v>126.60944206008584</v>
      </c>
    </row>
    <row r="11" spans="1:15" ht="16.5" customHeight="1" thickBot="1" thickTop="1">
      <c r="A11" s="13" t="s">
        <v>16</v>
      </c>
      <c r="B11" s="14"/>
      <c r="C11" s="14"/>
      <c r="D11" s="14">
        <v>173</v>
      </c>
      <c r="E11" s="14">
        <v>4</v>
      </c>
      <c r="F11" s="14">
        <v>299</v>
      </c>
      <c r="G11" s="14"/>
      <c r="H11" s="14"/>
      <c r="I11" s="15"/>
      <c r="J11" s="30">
        <f t="shared" si="0"/>
        <v>476</v>
      </c>
      <c r="K11" s="16">
        <v>524</v>
      </c>
      <c r="L11" s="17">
        <f t="shared" si="1"/>
        <v>90.83969465648855</v>
      </c>
      <c r="M11" s="14">
        <v>2745</v>
      </c>
      <c r="N11" s="14">
        <v>3026</v>
      </c>
      <c r="O11" s="17">
        <f t="shared" si="2"/>
        <v>90.71381361533378</v>
      </c>
    </row>
    <row r="12" spans="1:15" ht="16.5" customHeight="1" thickBot="1" thickTop="1">
      <c r="A12" s="13" t="s">
        <v>94</v>
      </c>
      <c r="B12" s="14">
        <v>49</v>
      </c>
      <c r="C12" s="14">
        <v>1</v>
      </c>
      <c r="D12" s="14">
        <v>1</v>
      </c>
      <c r="E12" s="14">
        <v>24</v>
      </c>
      <c r="F12" s="14"/>
      <c r="G12" s="14"/>
      <c r="H12" s="14">
        <v>21</v>
      </c>
      <c r="I12" s="15"/>
      <c r="J12" s="30">
        <f t="shared" si="0"/>
        <v>96</v>
      </c>
      <c r="K12" s="16">
        <v>138</v>
      </c>
      <c r="L12" s="17">
        <f t="shared" si="1"/>
        <v>69.56521739130434</v>
      </c>
      <c r="M12" s="14">
        <v>558</v>
      </c>
      <c r="N12" s="14">
        <v>579</v>
      </c>
      <c r="O12" s="17">
        <f t="shared" si="2"/>
        <v>96.37305699481865</v>
      </c>
    </row>
    <row r="13" spans="1:15" ht="16.5" customHeight="1" thickBot="1" thickTop="1">
      <c r="A13" s="13" t="s">
        <v>38</v>
      </c>
      <c r="B13" s="14">
        <v>3</v>
      </c>
      <c r="C13" s="14"/>
      <c r="D13" s="14">
        <v>55</v>
      </c>
      <c r="E13" s="14">
        <v>17</v>
      </c>
      <c r="F13" s="14">
        <v>44</v>
      </c>
      <c r="G13" s="14"/>
      <c r="H13" s="14">
        <v>1</v>
      </c>
      <c r="I13" s="15"/>
      <c r="J13" s="30">
        <f t="shared" si="0"/>
        <v>120</v>
      </c>
      <c r="K13" s="16">
        <v>121</v>
      </c>
      <c r="L13" s="17">
        <f t="shared" si="1"/>
        <v>99.17355371900827</v>
      </c>
      <c r="M13" s="14">
        <v>547</v>
      </c>
      <c r="N13" s="14">
        <v>598</v>
      </c>
      <c r="O13" s="17">
        <f t="shared" si="2"/>
        <v>91.47157190635451</v>
      </c>
    </row>
    <row r="14" spans="1:15" ht="16.5" customHeight="1" thickBot="1" thickTop="1">
      <c r="A14" s="13" t="s">
        <v>17</v>
      </c>
      <c r="B14" s="14"/>
      <c r="C14" s="14"/>
      <c r="D14" s="14">
        <v>58</v>
      </c>
      <c r="E14" s="14">
        <v>3</v>
      </c>
      <c r="F14" s="14">
        <v>52</v>
      </c>
      <c r="G14" s="14"/>
      <c r="H14" s="14">
        <v>2</v>
      </c>
      <c r="I14" s="15">
        <v>3</v>
      </c>
      <c r="J14" s="30">
        <f t="shared" si="0"/>
        <v>118</v>
      </c>
      <c r="K14" s="16">
        <v>144</v>
      </c>
      <c r="L14" s="17">
        <f t="shared" si="1"/>
        <v>81.94444444444444</v>
      </c>
      <c r="M14" s="14">
        <v>668</v>
      </c>
      <c r="N14" s="14">
        <v>780</v>
      </c>
      <c r="O14" s="17">
        <f t="shared" si="2"/>
        <v>85.64102564102564</v>
      </c>
    </row>
    <row r="15" spans="1:15" ht="16.5" customHeight="1" thickBot="1" thickTop="1">
      <c r="A15" s="13" t="s">
        <v>18</v>
      </c>
      <c r="B15" s="14">
        <v>45</v>
      </c>
      <c r="C15" s="14">
        <v>5</v>
      </c>
      <c r="D15" s="14"/>
      <c r="E15" s="14">
        <v>44</v>
      </c>
      <c r="F15" s="14"/>
      <c r="G15" s="14"/>
      <c r="H15" s="14">
        <v>4</v>
      </c>
      <c r="I15" s="15"/>
      <c r="J15" s="30">
        <f t="shared" si="0"/>
        <v>98</v>
      </c>
      <c r="K15" s="16">
        <v>101</v>
      </c>
      <c r="L15" s="17">
        <f t="shared" si="1"/>
        <v>97.02970297029702</v>
      </c>
      <c r="M15" s="14">
        <v>447</v>
      </c>
      <c r="N15" s="14">
        <v>482</v>
      </c>
      <c r="O15" s="17">
        <f t="shared" si="2"/>
        <v>92.73858921161826</v>
      </c>
    </row>
    <row r="16" spans="1:15" ht="16.5" customHeight="1" thickBot="1" thickTop="1">
      <c r="A16" s="13" t="s">
        <v>19</v>
      </c>
      <c r="B16" s="14">
        <v>11</v>
      </c>
      <c r="C16" s="14">
        <v>1</v>
      </c>
      <c r="D16" s="14">
        <v>237</v>
      </c>
      <c r="E16" s="14">
        <v>50</v>
      </c>
      <c r="F16" s="14">
        <v>243</v>
      </c>
      <c r="G16" s="14"/>
      <c r="H16" s="14">
        <v>7</v>
      </c>
      <c r="I16" s="15"/>
      <c r="J16" s="30">
        <f t="shared" si="0"/>
        <v>549</v>
      </c>
      <c r="K16" s="16">
        <v>622</v>
      </c>
      <c r="L16" s="17">
        <f t="shared" si="1"/>
        <v>88.2636655948553</v>
      </c>
      <c r="M16" s="14">
        <v>3034</v>
      </c>
      <c r="N16" s="14">
        <v>3300</v>
      </c>
      <c r="O16" s="17">
        <f t="shared" si="2"/>
        <v>91.93939393939394</v>
      </c>
    </row>
    <row r="17" spans="1:15" ht="16.5" customHeight="1" thickBot="1" thickTop="1">
      <c r="A17" s="13" t="s">
        <v>95</v>
      </c>
      <c r="B17" s="14"/>
      <c r="C17" s="14"/>
      <c r="D17" s="14">
        <v>9</v>
      </c>
      <c r="E17" s="14">
        <v>1</v>
      </c>
      <c r="F17" s="14">
        <v>74</v>
      </c>
      <c r="G17" s="14"/>
      <c r="H17" s="14"/>
      <c r="I17" s="15"/>
      <c r="J17" s="30">
        <f t="shared" si="0"/>
        <v>84</v>
      </c>
      <c r="K17" s="16">
        <v>74</v>
      </c>
      <c r="L17" s="17">
        <f t="shared" si="1"/>
        <v>113.51351351351352</v>
      </c>
      <c r="M17" s="14">
        <v>469</v>
      </c>
      <c r="N17" s="14">
        <v>483</v>
      </c>
      <c r="O17" s="17">
        <f t="shared" si="2"/>
        <v>97.10144927536231</v>
      </c>
    </row>
    <row r="18" spans="1:15" ht="16.5" customHeight="1" thickBot="1" thickTop="1">
      <c r="A18" s="13" t="s">
        <v>39</v>
      </c>
      <c r="B18" s="14">
        <v>29</v>
      </c>
      <c r="C18" s="14"/>
      <c r="D18" s="14">
        <v>565</v>
      </c>
      <c r="E18" s="14">
        <v>113</v>
      </c>
      <c r="F18" s="14">
        <v>740</v>
      </c>
      <c r="G18" s="14"/>
      <c r="H18" s="14">
        <v>18</v>
      </c>
      <c r="I18" s="15"/>
      <c r="J18" s="30">
        <f t="shared" si="0"/>
        <v>1465</v>
      </c>
      <c r="K18" s="16">
        <v>1532</v>
      </c>
      <c r="L18" s="17">
        <f t="shared" si="1"/>
        <v>95.62663185378591</v>
      </c>
      <c r="M18" s="14">
        <v>7991</v>
      </c>
      <c r="N18" s="14">
        <v>8290</v>
      </c>
      <c r="O18" s="17">
        <f t="shared" si="2"/>
        <v>96.39324487334137</v>
      </c>
    </row>
    <row r="19" spans="1:15" ht="16.5" customHeight="1" thickBot="1" thickTop="1">
      <c r="A19" s="13" t="s">
        <v>96</v>
      </c>
      <c r="B19" s="14">
        <v>14</v>
      </c>
      <c r="C19" s="14"/>
      <c r="D19" s="14"/>
      <c r="E19" s="14">
        <v>1</v>
      </c>
      <c r="F19" s="14"/>
      <c r="G19" s="14"/>
      <c r="H19" s="14">
        <v>11</v>
      </c>
      <c r="I19" s="15"/>
      <c r="J19" s="30">
        <f t="shared" si="0"/>
        <v>26</v>
      </c>
      <c r="K19" s="16">
        <v>18</v>
      </c>
      <c r="L19" s="17">
        <f t="shared" si="1"/>
        <v>144.44444444444443</v>
      </c>
      <c r="M19" s="14">
        <v>113</v>
      </c>
      <c r="N19" s="14">
        <v>92</v>
      </c>
      <c r="O19" s="17">
        <f t="shared" si="2"/>
        <v>122.82608695652173</v>
      </c>
    </row>
    <row r="20" spans="1:15" ht="16.5" customHeight="1" thickBot="1" thickTop="1">
      <c r="A20" s="13" t="s">
        <v>20</v>
      </c>
      <c r="B20" s="14">
        <v>4</v>
      </c>
      <c r="C20" s="14"/>
      <c r="D20" s="14"/>
      <c r="E20" s="14"/>
      <c r="F20" s="14"/>
      <c r="G20" s="14"/>
      <c r="H20" s="14">
        <v>6</v>
      </c>
      <c r="I20" s="15">
        <v>12</v>
      </c>
      <c r="J20" s="30">
        <f t="shared" si="0"/>
        <v>22</v>
      </c>
      <c r="K20" s="16">
        <v>29</v>
      </c>
      <c r="L20" s="17">
        <f t="shared" si="1"/>
        <v>75.86206896551724</v>
      </c>
      <c r="M20" s="14">
        <v>122</v>
      </c>
      <c r="N20" s="14">
        <v>113</v>
      </c>
      <c r="O20" s="17">
        <f t="shared" si="2"/>
        <v>107.9646017699115</v>
      </c>
    </row>
    <row r="21" spans="1:15" ht="16.5" customHeight="1" thickBot="1" thickTop="1">
      <c r="A21" s="18" t="s">
        <v>21</v>
      </c>
      <c r="B21" s="19">
        <v>11</v>
      </c>
      <c r="C21" s="19"/>
      <c r="D21" s="19">
        <v>156</v>
      </c>
      <c r="E21" s="19">
        <v>3</v>
      </c>
      <c r="F21" s="19">
        <v>44</v>
      </c>
      <c r="G21" s="19"/>
      <c r="H21" s="19">
        <v>4</v>
      </c>
      <c r="I21" s="20"/>
      <c r="J21" s="30">
        <f t="shared" si="0"/>
        <v>218</v>
      </c>
      <c r="K21" s="16">
        <v>200</v>
      </c>
      <c r="L21" s="17">
        <f t="shared" si="1"/>
        <v>109.00000000000001</v>
      </c>
      <c r="M21" s="14">
        <v>1037</v>
      </c>
      <c r="N21" s="14">
        <v>1078</v>
      </c>
      <c r="O21" s="17">
        <f t="shared" si="2"/>
        <v>96.19666048237477</v>
      </c>
    </row>
    <row r="22" spans="1:15" ht="16.5" customHeight="1" thickBot="1" thickTop="1">
      <c r="A22" s="31" t="s">
        <v>22</v>
      </c>
      <c r="B22" s="30">
        <f>SUM(B8:B21)</f>
        <v>209</v>
      </c>
      <c r="C22" s="30">
        <f aca="true" t="shared" si="3" ref="C22:N22">SUM(C8:C21)</f>
        <v>12</v>
      </c>
      <c r="D22" s="30">
        <f t="shared" si="3"/>
        <v>1384</v>
      </c>
      <c r="E22" s="30">
        <f t="shared" si="3"/>
        <v>264</v>
      </c>
      <c r="F22" s="30">
        <f t="shared" si="3"/>
        <v>1586</v>
      </c>
      <c r="G22" s="30">
        <f t="shared" si="3"/>
        <v>0</v>
      </c>
      <c r="H22" s="30">
        <f t="shared" si="3"/>
        <v>84</v>
      </c>
      <c r="I22" s="30">
        <f t="shared" si="3"/>
        <v>15</v>
      </c>
      <c r="J22" s="30">
        <f t="shared" si="3"/>
        <v>3554</v>
      </c>
      <c r="K22" s="16">
        <f t="shared" si="3"/>
        <v>3741</v>
      </c>
      <c r="L22" s="17">
        <f t="shared" si="1"/>
        <v>95.0013365410318</v>
      </c>
      <c r="M22" s="14">
        <f t="shared" si="3"/>
        <v>19193</v>
      </c>
      <c r="N22" s="14">
        <f t="shared" si="3"/>
        <v>20146</v>
      </c>
      <c r="O22" s="17">
        <f t="shared" si="2"/>
        <v>95.26953241338231</v>
      </c>
    </row>
    <row r="23" spans="1:10" ht="16.5" customHeight="1" thickTop="1">
      <c r="A23" s="21" t="s">
        <v>23</v>
      </c>
      <c r="B23" s="12">
        <v>211</v>
      </c>
      <c r="C23" s="12">
        <v>20</v>
      </c>
      <c r="D23" s="12">
        <v>1392</v>
      </c>
      <c r="E23" s="12">
        <v>257</v>
      </c>
      <c r="F23" s="12">
        <v>1732</v>
      </c>
      <c r="G23" s="12"/>
      <c r="H23" s="12">
        <v>101</v>
      </c>
      <c r="I23" s="12">
        <v>28</v>
      </c>
      <c r="J23" s="12">
        <f>SUM(B23:I23)</f>
        <v>3741</v>
      </c>
    </row>
    <row r="24" spans="1:10" ht="16.5" customHeight="1">
      <c r="A24" s="22" t="s">
        <v>24</v>
      </c>
      <c r="B24" s="23">
        <f>B22/B23*100</f>
        <v>99.0521327014218</v>
      </c>
      <c r="C24" s="23">
        <f aca="true" t="shared" si="4" ref="C24:I24">C22/C23*100</f>
        <v>60</v>
      </c>
      <c r="D24" s="23">
        <f t="shared" si="4"/>
        <v>99.42528735632183</v>
      </c>
      <c r="E24" s="23">
        <f t="shared" si="4"/>
        <v>102.7237354085603</v>
      </c>
      <c r="F24" s="23">
        <f t="shared" si="4"/>
        <v>91.57043879907621</v>
      </c>
      <c r="G24" s="23"/>
      <c r="H24" s="23">
        <f t="shared" si="4"/>
        <v>83.16831683168317</v>
      </c>
      <c r="I24" s="23">
        <f t="shared" si="4"/>
        <v>53.57142857142857</v>
      </c>
      <c r="J24" s="23">
        <f>J22/J23*100</f>
        <v>95.0013365410318</v>
      </c>
    </row>
    <row r="25" spans="1:10" ht="16.5" customHeight="1">
      <c r="A25" s="9" t="s">
        <v>25</v>
      </c>
      <c r="B25" s="24">
        <v>211</v>
      </c>
      <c r="C25" s="24">
        <v>24</v>
      </c>
      <c r="D25" s="24">
        <v>1473</v>
      </c>
      <c r="E25" s="24">
        <v>234</v>
      </c>
      <c r="F25" s="24">
        <v>1824</v>
      </c>
      <c r="G25" s="24"/>
      <c r="H25" s="24">
        <v>162</v>
      </c>
      <c r="I25" s="24">
        <v>27</v>
      </c>
      <c r="J25" s="24">
        <f>SUM(B25:I25)</f>
        <v>3955</v>
      </c>
    </row>
    <row r="26" spans="1:10" ht="16.5" customHeight="1">
      <c r="A26" s="22" t="s">
        <v>26</v>
      </c>
      <c r="B26" s="1">
        <f>B22/B25*100</f>
        <v>99.0521327014218</v>
      </c>
      <c r="C26" s="1">
        <f aca="true" t="shared" si="5" ref="C26:J26">C22/C25*100</f>
        <v>50</v>
      </c>
      <c r="D26" s="1">
        <f t="shared" si="5"/>
        <v>93.95790902919212</v>
      </c>
      <c r="E26" s="1">
        <f t="shared" si="5"/>
        <v>112.82051282051282</v>
      </c>
      <c r="F26" s="1">
        <f t="shared" si="5"/>
        <v>86.9517543859649</v>
      </c>
      <c r="G26" s="1"/>
      <c r="H26" s="1">
        <f t="shared" si="5"/>
        <v>51.85185185185185</v>
      </c>
      <c r="I26" s="1">
        <f t="shared" si="5"/>
        <v>55.55555555555556</v>
      </c>
      <c r="J26" s="1">
        <f t="shared" si="5"/>
        <v>89.86093552465235</v>
      </c>
    </row>
    <row r="27" spans="1:10" ht="16.5" customHeight="1">
      <c r="A27" s="25" t="s">
        <v>27</v>
      </c>
      <c r="B27" s="24">
        <v>949</v>
      </c>
      <c r="C27" s="24">
        <v>83</v>
      </c>
      <c r="D27" s="24">
        <v>7302</v>
      </c>
      <c r="E27" s="24">
        <v>1281</v>
      </c>
      <c r="F27" s="24">
        <v>9006</v>
      </c>
      <c r="G27" s="24"/>
      <c r="H27" s="24">
        <v>469</v>
      </c>
      <c r="I27" s="24">
        <v>103</v>
      </c>
      <c r="J27" s="24">
        <f>SUM(B27:I27)</f>
        <v>19193</v>
      </c>
    </row>
    <row r="28" spans="1:10" ht="16.5" customHeight="1">
      <c r="A28" s="10" t="s">
        <v>28</v>
      </c>
      <c r="B28" s="2">
        <v>981</v>
      </c>
      <c r="C28" s="2">
        <v>93</v>
      </c>
      <c r="D28" s="2">
        <v>7325</v>
      </c>
      <c r="E28" s="2">
        <v>1326</v>
      </c>
      <c r="F28" s="2">
        <v>9858</v>
      </c>
      <c r="G28" s="2"/>
      <c r="H28" s="2">
        <v>459</v>
      </c>
      <c r="I28" s="2">
        <v>104</v>
      </c>
      <c r="J28" s="2">
        <f>SUM(B28:I28)</f>
        <v>20146</v>
      </c>
    </row>
    <row r="29" spans="1:10" ht="16.5" customHeight="1">
      <c r="A29" s="22" t="s">
        <v>29</v>
      </c>
      <c r="B29" s="1">
        <f>B27/B28*100</f>
        <v>96.73802242609581</v>
      </c>
      <c r="C29" s="1">
        <f aca="true" t="shared" si="6" ref="C29:J29">C27/C28*100</f>
        <v>89.24731182795699</v>
      </c>
      <c r="D29" s="1">
        <f t="shared" si="6"/>
        <v>99.68600682593856</v>
      </c>
      <c r="E29" s="1">
        <f t="shared" si="6"/>
        <v>96.60633484162896</v>
      </c>
      <c r="F29" s="1">
        <f t="shared" si="6"/>
        <v>91.3572732805843</v>
      </c>
      <c r="G29" s="1"/>
      <c r="H29" s="1">
        <f t="shared" si="6"/>
        <v>102.17864923747277</v>
      </c>
      <c r="I29" s="1">
        <f t="shared" si="6"/>
        <v>99.03846153846155</v>
      </c>
      <c r="J29" s="1">
        <f t="shared" si="6"/>
        <v>95.26953241338231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G29" sqref="G29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3" t="s">
        <v>50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6:9" ht="13.5">
      <c r="F2" s="34" t="s">
        <v>51</v>
      </c>
      <c r="G2" s="34"/>
      <c r="H2" s="34"/>
      <c r="I2" s="34"/>
    </row>
    <row r="3" spans="1:2" ht="13.5">
      <c r="A3" s="35" t="s">
        <v>97</v>
      </c>
      <c r="B3" s="35"/>
    </row>
    <row r="4" spans="1:15" ht="14.25" thickBot="1">
      <c r="A4" s="29"/>
      <c r="B4" s="29"/>
      <c r="N4" s="36"/>
      <c r="O4" s="36"/>
    </row>
    <row r="5" spans="1:15" ht="15" thickBot="1" thickTop="1">
      <c r="A5" s="26" t="s">
        <v>48</v>
      </c>
      <c r="B5" s="3" t="s">
        <v>43</v>
      </c>
      <c r="C5" s="37" t="s">
        <v>45</v>
      </c>
      <c r="D5" s="9" t="s">
        <v>43</v>
      </c>
      <c r="E5" s="9" t="s">
        <v>2</v>
      </c>
      <c r="F5" s="9" t="s">
        <v>47</v>
      </c>
      <c r="G5" s="9" t="s">
        <v>4</v>
      </c>
      <c r="H5" s="9" t="s">
        <v>41</v>
      </c>
      <c r="I5" s="4" t="s">
        <v>42</v>
      </c>
      <c r="J5" s="39" t="s">
        <v>7</v>
      </c>
      <c r="K5" s="40" t="s">
        <v>8</v>
      </c>
      <c r="L5" s="32"/>
      <c r="M5" s="32" t="s">
        <v>10</v>
      </c>
      <c r="N5" s="32"/>
      <c r="O5" s="32"/>
    </row>
    <row r="6" spans="1:15" ht="15" thickBot="1" thickTop="1">
      <c r="A6" s="27"/>
      <c r="B6" s="5" t="s">
        <v>44</v>
      </c>
      <c r="C6" s="38"/>
      <c r="D6" s="10" t="s">
        <v>46</v>
      </c>
      <c r="E6" s="10" t="s">
        <v>40</v>
      </c>
      <c r="F6" s="10" t="s">
        <v>46</v>
      </c>
      <c r="G6" s="10" t="s">
        <v>40</v>
      </c>
      <c r="H6" s="10" t="s">
        <v>5</v>
      </c>
      <c r="I6" s="6" t="s">
        <v>6</v>
      </c>
      <c r="J6" s="39"/>
      <c r="K6" s="40" t="s">
        <v>9</v>
      </c>
      <c r="L6" s="32" t="s">
        <v>57</v>
      </c>
      <c r="M6" s="32" t="s">
        <v>11</v>
      </c>
      <c r="N6" s="32" t="s">
        <v>12</v>
      </c>
      <c r="O6" s="32" t="s">
        <v>98</v>
      </c>
    </row>
    <row r="7" spans="1:15" ht="15" thickBot="1" thickTop="1">
      <c r="A7" s="28" t="s">
        <v>99</v>
      </c>
      <c r="B7" s="7" t="s">
        <v>100</v>
      </c>
      <c r="C7" s="11" t="s">
        <v>0</v>
      </c>
      <c r="D7" s="11" t="s">
        <v>1</v>
      </c>
      <c r="E7" s="11" t="s">
        <v>3</v>
      </c>
      <c r="F7" s="11" t="s">
        <v>101</v>
      </c>
      <c r="G7" s="11" t="s">
        <v>34</v>
      </c>
      <c r="H7" s="11" t="s">
        <v>35</v>
      </c>
      <c r="I7" s="8" t="s">
        <v>102</v>
      </c>
      <c r="J7" s="39"/>
      <c r="K7" s="40"/>
      <c r="L7" s="32"/>
      <c r="M7" s="32"/>
      <c r="N7" s="32"/>
      <c r="O7" s="32"/>
    </row>
    <row r="8" spans="1:15" ht="16.5" customHeight="1" thickBot="1" thickTop="1">
      <c r="A8" s="13" t="s">
        <v>103</v>
      </c>
      <c r="B8" s="14"/>
      <c r="C8" s="14"/>
      <c r="D8" s="14"/>
      <c r="E8" s="14"/>
      <c r="F8" s="14">
        <v>19</v>
      </c>
      <c r="G8" s="14"/>
      <c r="H8" s="14"/>
      <c r="I8" s="15"/>
      <c r="J8" s="30">
        <f>SUM(B8:I8)</f>
        <v>19</v>
      </c>
      <c r="K8" s="16">
        <v>10</v>
      </c>
      <c r="L8" s="17">
        <f>J8/K8*100</f>
        <v>190</v>
      </c>
      <c r="M8" s="14">
        <v>107</v>
      </c>
      <c r="N8" s="14">
        <v>105</v>
      </c>
      <c r="O8" s="17">
        <f>M8/N8*100</f>
        <v>101.9047619047619</v>
      </c>
    </row>
    <row r="9" spans="1:15" ht="16.5" customHeight="1" thickBot="1" thickTop="1">
      <c r="A9" s="13" t="s">
        <v>14</v>
      </c>
      <c r="B9" s="14">
        <v>1</v>
      </c>
      <c r="C9" s="14"/>
      <c r="D9" s="14">
        <v>147</v>
      </c>
      <c r="E9" s="14"/>
      <c r="F9" s="14">
        <v>65</v>
      </c>
      <c r="G9" s="14"/>
      <c r="H9" s="14"/>
      <c r="I9" s="15"/>
      <c r="J9" s="30">
        <f aca="true" t="shared" si="0" ref="J9:J21">SUM(B9:I9)</f>
        <v>213</v>
      </c>
      <c r="K9" s="16">
        <v>210</v>
      </c>
      <c r="L9" s="17">
        <f aca="true" t="shared" si="1" ref="L9:L22">J9/K9*100</f>
        <v>101.42857142857142</v>
      </c>
      <c r="M9" s="14">
        <v>1292</v>
      </c>
      <c r="N9" s="14">
        <v>1207</v>
      </c>
      <c r="O9" s="17">
        <f aca="true" t="shared" si="2" ref="O9:O22">M9/N9*100</f>
        <v>107.04225352112675</v>
      </c>
    </row>
    <row r="10" spans="1:15" ht="16.5" customHeight="1" thickBot="1" thickTop="1">
      <c r="A10" s="13" t="s">
        <v>15</v>
      </c>
      <c r="B10" s="14">
        <v>29</v>
      </c>
      <c r="C10" s="14">
        <v>6</v>
      </c>
      <c r="D10" s="14"/>
      <c r="E10" s="14">
        <v>4</v>
      </c>
      <c r="F10" s="14"/>
      <c r="G10" s="14"/>
      <c r="H10" s="14">
        <v>13</v>
      </c>
      <c r="I10" s="15"/>
      <c r="J10" s="30">
        <f t="shared" si="0"/>
        <v>52</v>
      </c>
      <c r="K10" s="16">
        <v>53</v>
      </c>
      <c r="L10" s="17">
        <f t="shared" si="1"/>
        <v>98.11320754716981</v>
      </c>
      <c r="M10" s="14">
        <v>347</v>
      </c>
      <c r="N10" s="14">
        <v>286</v>
      </c>
      <c r="O10" s="17">
        <f t="shared" si="2"/>
        <v>121.32867132867133</v>
      </c>
    </row>
    <row r="11" spans="1:15" ht="16.5" customHeight="1" thickBot="1" thickTop="1">
      <c r="A11" s="13" t="s">
        <v>16</v>
      </c>
      <c r="B11" s="14"/>
      <c r="C11" s="14"/>
      <c r="D11" s="14">
        <v>193</v>
      </c>
      <c r="E11" s="14">
        <v>3</v>
      </c>
      <c r="F11" s="14">
        <v>370</v>
      </c>
      <c r="G11" s="14"/>
      <c r="H11" s="14"/>
      <c r="I11" s="15"/>
      <c r="J11" s="30">
        <f t="shared" si="0"/>
        <v>566</v>
      </c>
      <c r="K11" s="16">
        <v>576</v>
      </c>
      <c r="L11" s="17">
        <f t="shared" si="1"/>
        <v>98.26388888888889</v>
      </c>
      <c r="M11" s="14">
        <v>3311</v>
      </c>
      <c r="N11" s="14">
        <v>3602</v>
      </c>
      <c r="O11" s="17">
        <f t="shared" si="2"/>
        <v>91.9211549139367</v>
      </c>
    </row>
    <row r="12" spans="1:15" ht="16.5" customHeight="1" thickBot="1" thickTop="1">
      <c r="A12" s="13" t="s">
        <v>37</v>
      </c>
      <c r="B12" s="14">
        <v>45</v>
      </c>
      <c r="C12" s="14">
        <v>2</v>
      </c>
      <c r="D12" s="14">
        <v>3</v>
      </c>
      <c r="E12" s="14">
        <v>32</v>
      </c>
      <c r="F12" s="14"/>
      <c r="G12" s="14"/>
      <c r="H12" s="14">
        <v>25</v>
      </c>
      <c r="I12" s="15"/>
      <c r="J12" s="30">
        <f t="shared" si="0"/>
        <v>107</v>
      </c>
      <c r="K12" s="16">
        <v>131</v>
      </c>
      <c r="L12" s="17">
        <f t="shared" si="1"/>
        <v>81.67938931297711</v>
      </c>
      <c r="M12" s="14">
        <v>665</v>
      </c>
      <c r="N12" s="14">
        <v>710</v>
      </c>
      <c r="O12" s="17">
        <f t="shared" si="2"/>
        <v>93.66197183098592</v>
      </c>
    </row>
    <row r="13" spans="1:15" ht="16.5" customHeight="1" thickBot="1" thickTop="1">
      <c r="A13" s="13" t="s">
        <v>104</v>
      </c>
      <c r="B13" s="14">
        <v>6</v>
      </c>
      <c r="C13" s="14"/>
      <c r="D13" s="14">
        <v>60</v>
      </c>
      <c r="E13" s="14">
        <v>10</v>
      </c>
      <c r="F13" s="14">
        <v>41</v>
      </c>
      <c r="G13" s="14"/>
      <c r="H13" s="14">
        <v>1</v>
      </c>
      <c r="I13" s="15"/>
      <c r="J13" s="30">
        <f t="shared" si="0"/>
        <v>118</v>
      </c>
      <c r="K13" s="16">
        <v>115</v>
      </c>
      <c r="L13" s="17">
        <f t="shared" si="1"/>
        <v>102.60869565217392</v>
      </c>
      <c r="M13" s="14">
        <v>665</v>
      </c>
      <c r="N13" s="14">
        <v>713</v>
      </c>
      <c r="O13" s="17">
        <f t="shared" si="2"/>
        <v>93.26788218793828</v>
      </c>
    </row>
    <row r="14" spans="1:15" ht="16.5" customHeight="1" thickBot="1" thickTop="1">
      <c r="A14" s="13" t="s">
        <v>17</v>
      </c>
      <c r="B14" s="14">
        <v>1</v>
      </c>
      <c r="C14" s="14"/>
      <c r="D14" s="14">
        <v>42</v>
      </c>
      <c r="E14" s="14">
        <v>8</v>
      </c>
      <c r="F14" s="14">
        <v>48</v>
      </c>
      <c r="G14" s="14"/>
      <c r="H14" s="14"/>
      <c r="I14" s="15">
        <v>8</v>
      </c>
      <c r="J14" s="30">
        <f t="shared" si="0"/>
        <v>107</v>
      </c>
      <c r="K14" s="16">
        <v>158</v>
      </c>
      <c r="L14" s="17">
        <f t="shared" si="1"/>
        <v>67.72151898734177</v>
      </c>
      <c r="M14" s="14">
        <v>775</v>
      </c>
      <c r="N14" s="14">
        <v>938</v>
      </c>
      <c r="O14" s="17">
        <f t="shared" si="2"/>
        <v>82.62260127931769</v>
      </c>
    </row>
    <row r="15" spans="1:15" ht="16.5" customHeight="1" thickBot="1" thickTop="1">
      <c r="A15" s="13" t="s">
        <v>18</v>
      </c>
      <c r="B15" s="14">
        <v>61</v>
      </c>
      <c r="C15" s="14">
        <v>7</v>
      </c>
      <c r="D15" s="14"/>
      <c r="E15" s="14">
        <v>35</v>
      </c>
      <c r="F15" s="14"/>
      <c r="G15" s="14"/>
      <c r="H15" s="14">
        <v>11</v>
      </c>
      <c r="I15" s="15">
        <v>1</v>
      </c>
      <c r="J15" s="30">
        <f t="shared" si="0"/>
        <v>115</v>
      </c>
      <c r="K15" s="16">
        <v>120</v>
      </c>
      <c r="L15" s="17">
        <f t="shared" si="1"/>
        <v>95.83333333333334</v>
      </c>
      <c r="M15" s="14">
        <v>562</v>
      </c>
      <c r="N15" s="14">
        <v>602</v>
      </c>
      <c r="O15" s="17">
        <f t="shared" si="2"/>
        <v>93.35548172757476</v>
      </c>
    </row>
    <row r="16" spans="1:15" ht="16.5" customHeight="1" thickBot="1" thickTop="1">
      <c r="A16" s="13" t="s">
        <v>19</v>
      </c>
      <c r="B16" s="14">
        <v>8</v>
      </c>
      <c r="C16" s="14"/>
      <c r="D16" s="14">
        <v>264</v>
      </c>
      <c r="E16" s="14">
        <v>64</v>
      </c>
      <c r="F16" s="14">
        <v>264</v>
      </c>
      <c r="G16" s="14"/>
      <c r="H16" s="14">
        <v>7</v>
      </c>
      <c r="I16" s="15"/>
      <c r="J16" s="30">
        <f t="shared" si="0"/>
        <v>607</v>
      </c>
      <c r="K16" s="16">
        <v>658</v>
      </c>
      <c r="L16" s="17">
        <f t="shared" si="1"/>
        <v>92.24924012158054</v>
      </c>
      <c r="M16" s="14">
        <v>3641</v>
      </c>
      <c r="N16" s="14">
        <v>3958</v>
      </c>
      <c r="O16" s="17">
        <f t="shared" si="2"/>
        <v>91.99090449722081</v>
      </c>
    </row>
    <row r="17" spans="1:15" ht="16.5" customHeight="1" thickBot="1" thickTop="1">
      <c r="A17" s="13" t="s">
        <v>105</v>
      </c>
      <c r="B17" s="14"/>
      <c r="C17" s="14"/>
      <c r="D17" s="14">
        <v>6</v>
      </c>
      <c r="E17" s="14"/>
      <c r="F17" s="14">
        <v>89</v>
      </c>
      <c r="G17" s="14"/>
      <c r="H17" s="14"/>
      <c r="I17" s="15"/>
      <c r="J17" s="30">
        <f t="shared" si="0"/>
        <v>95</v>
      </c>
      <c r="K17" s="16">
        <v>87</v>
      </c>
      <c r="L17" s="17">
        <f t="shared" si="1"/>
        <v>109.19540229885058</v>
      </c>
      <c r="M17" s="14">
        <v>564</v>
      </c>
      <c r="N17" s="14">
        <v>570</v>
      </c>
      <c r="O17" s="17">
        <f t="shared" si="2"/>
        <v>98.94736842105263</v>
      </c>
    </row>
    <row r="18" spans="1:15" ht="16.5" customHeight="1" thickBot="1" thickTop="1">
      <c r="A18" s="13" t="s">
        <v>106</v>
      </c>
      <c r="B18" s="14">
        <v>16</v>
      </c>
      <c r="C18" s="14">
        <v>2</v>
      </c>
      <c r="D18" s="14">
        <v>690</v>
      </c>
      <c r="E18" s="14">
        <v>132</v>
      </c>
      <c r="F18" s="14">
        <v>774</v>
      </c>
      <c r="G18" s="14"/>
      <c r="H18" s="14">
        <v>16</v>
      </c>
      <c r="I18" s="15">
        <v>1</v>
      </c>
      <c r="J18" s="30">
        <f t="shared" si="0"/>
        <v>1631</v>
      </c>
      <c r="K18" s="16">
        <v>1569</v>
      </c>
      <c r="L18" s="17">
        <f t="shared" si="1"/>
        <v>103.95156150414277</v>
      </c>
      <c r="M18" s="14">
        <v>9622</v>
      </c>
      <c r="N18" s="14">
        <v>9859</v>
      </c>
      <c r="O18" s="17">
        <f t="shared" si="2"/>
        <v>97.59610508165129</v>
      </c>
    </row>
    <row r="19" spans="1:15" ht="16.5" customHeight="1" thickBot="1" thickTop="1">
      <c r="A19" s="13" t="s">
        <v>107</v>
      </c>
      <c r="B19" s="14">
        <v>16</v>
      </c>
      <c r="C19" s="14"/>
      <c r="D19" s="14"/>
      <c r="E19" s="14">
        <v>2</v>
      </c>
      <c r="F19" s="14"/>
      <c r="G19" s="14"/>
      <c r="H19" s="14">
        <v>3</v>
      </c>
      <c r="I19" s="15"/>
      <c r="J19" s="30">
        <f t="shared" si="0"/>
        <v>21</v>
      </c>
      <c r="K19" s="16">
        <v>23</v>
      </c>
      <c r="L19" s="17">
        <f t="shared" si="1"/>
        <v>91.30434782608695</v>
      </c>
      <c r="M19" s="14">
        <v>134</v>
      </c>
      <c r="N19" s="14">
        <v>115</v>
      </c>
      <c r="O19" s="17">
        <f t="shared" si="2"/>
        <v>116.52173913043478</v>
      </c>
    </row>
    <row r="20" spans="1:15" ht="16.5" customHeight="1" thickBot="1" thickTop="1">
      <c r="A20" s="13" t="s">
        <v>20</v>
      </c>
      <c r="B20" s="14">
        <v>4</v>
      </c>
      <c r="C20" s="14"/>
      <c r="D20" s="14">
        <v>1</v>
      </c>
      <c r="E20" s="14"/>
      <c r="F20" s="14"/>
      <c r="G20" s="14"/>
      <c r="H20" s="14">
        <v>11</v>
      </c>
      <c r="I20" s="15">
        <v>14</v>
      </c>
      <c r="J20" s="30">
        <f t="shared" si="0"/>
        <v>30</v>
      </c>
      <c r="K20" s="16">
        <v>33</v>
      </c>
      <c r="L20" s="17">
        <f t="shared" si="1"/>
        <v>90.9090909090909</v>
      </c>
      <c r="M20" s="14">
        <v>152</v>
      </c>
      <c r="N20" s="14">
        <v>146</v>
      </c>
      <c r="O20" s="17">
        <f t="shared" si="2"/>
        <v>104.10958904109589</v>
      </c>
    </row>
    <row r="21" spans="1:15" ht="16.5" customHeight="1" thickBot="1" thickTop="1">
      <c r="A21" s="18" t="s">
        <v>21</v>
      </c>
      <c r="B21" s="19">
        <v>12</v>
      </c>
      <c r="C21" s="19"/>
      <c r="D21" s="19">
        <v>189</v>
      </c>
      <c r="E21" s="19">
        <v>2</v>
      </c>
      <c r="F21" s="19">
        <v>45</v>
      </c>
      <c r="G21" s="19"/>
      <c r="H21" s="19">
        <v>3</v>
      </c>
      <c r="I21" s="20"/>
      <c r="J21" s="30">
        <f t="shared" si="0"/>
        <v>251</v>
      </c>
      <c r="K21" s="16">
        <v>217</v>
      </c>
      <c r="L21" s="17">
        <f t="shared" si="1"/>
        <v>115.66820276497695</v>
      </c>
      <c r="M21" s="14">
        <v>1288</v>
      </c>
      <c r="N21" s="14">
        <v>1295</v>
      </c>
      <c r="O21" s="17">
        <f t="shared" si="2"/>
        <v>99.45945945945947</v>
      </c>
    </row>
    <row r="22" spans="1:15" ht="16.5" customHeight="1" thickBot="1" thickTop="1">
      <c r="A22" s="31" t="s">
        <v>22</v>
      </c>
      <c r="B22" s="30">
        <f>SUM(B8:B21)</f>
        <v>199</v>
      </c>
      <c r="C22" s="30">
        <f aca="true" t="shared" si="3" ref="C22:N22">SUM(C8:C21)</f>
        <v>17</v>
      </c>
      <c r="D22" s="30">
        <f t="shared" si="3"/>
        <v>1595</v>
      </c>
      <c r="E22" s="30">
        <f t="shared" si="3"/>
        <v>292</v>
      </c>
      <c r="F22" s="30">
        <f t="shared" si="3"/>
        <v>1715</v>
      </c>
      <c r="G22" s="30">
        <f t="shared" si="3"/>
        <v>0</v>
      </c>
      <c r="H22" s="30">
        <f t="shared" si="3"/>
        <v>90</v>
      </c>
      <c r="I22" s="30">
        <f t="shared" si="3"/>
        <v>24</v>
      </c>
      <c r="J22" s="30">
        <f t="shared" si="3"/>
        <v>3932</v>
      </c>
      <c r="K22" s="16">
        <f t="shared" si="3"/>
        <v>3960</v>
      </c>
      <c r="L22" s="17">
        <f t="shared" si="1"/>
        <v>99.29292929292929</v>
      </c>
      <c r="M22" s="14">
        <f t="shared" si="3"/>
        <v>23125</v>
      </c>
      <c r="N22" s="14">
        <f t="shared" si="3"/>
        <v>24106</v>
      </c>
      <c r="O22" s="17">
        <f t="shared" si="2"/>
        <v>95.93047374097735</v>
      </c>
    </row>
    <row r="23" spans="1:10" ht="16.5" customHeight="1" thickTop="1">
      <c r="A23" s="21" t="s">
        <v>23</v>
      </c>
      <c r="B23" s="12">
        <v>226</v>
      </c>
      <c r="C23" s="12">
        <v>26</v>
      </c>
      <c r="D23" s="12">
        <v>1470</v>
      </c>
      <c r="E23" s="12">
        <v>293</v>
      </c>
      <c r="F23" s="12">
        <v>1802</v>
      </c>
      <c r="G23" s="12"/>
      <c r="H23" s="12">
        <v>110</v>
      </c>
      <c r="I23" s="12">
        <v>33</v>
      </c>
      <c r="J23" s="12">
        <f>SUM(B23:I23)</f>
        <v>3960</v>
      </c>
    </row>
    <row r="24" spans="1:10" ht="16.5" customHeight="1">
      <c r="A24" s="22" t="s">
        <v>24</v>
      </c>
      <c r="B24" s="23">
        <f>B22/B23*100</f>
        <v>88.05309734513274</v>
      </c>
      <c r="C24" s="23">
        <f aca="true" t="shared" si="4" ref="C24:I24">C22/C23*100</f>
        <v>65.38461538461539</v>
      </c>
      <c r="D24" s="23">
        <f t="shared" si="4"/>
        <v>108.50340136054422</v>
      </c>
      <c r="E24" s="23">
        <f t="shared" si="4"/>
        <v>99.65870307167235</v>
      </c>
      <c r="F24" s="23">
        <f t="shared" si="4"/>
        <v>95.17203107658158</v>
      </c>
      <c r="G24" s="23"/>
      <c r="H24" s="23">
        <f t="shared" si="4"/>
        <v>81.81818181818183</v>
      </c>
      <c r="I24" s="23">
        <f t="shared" si="4"/>
        <v>72.72727272727273</v>
      </c>
      <c r="J24" s="23">
        <f>J22/J23*100</f>
        <v>99.29292929292929</v>
      </c>
    </row>
    <row r="25" spans="1:10" ht="16.5" customHeight="1">
      <c r="A25" s="9" t="s">
        <v>25</v>
      </c>
      <c r="B25" s="24">
        <v>209</v>
      </c>
      <c r="C25" s="24">
        <v>12</v>
      </c>
      <c r="D25" s="24">
        <v>1384</v>
      </c>
      <c r="E25" s="24">
        <v>264</v>
      </c>
      <c r="F25" s="24">
        <v>1586</v>
      </c>
      <c r="G25" s="24"/>
      <c r="H25" s="24">
        <v>84</v>
      </c>
      <c r="I25" s="24">
        <v>15</v>
      </c>
      <c r="J25" s="24">
        <f>SUM(B25:I25)</f>
        <v>3554</v>
      </c>
    </row>
    <row r="26" spans="1:10" ht="16.5" customHeight="1">
      <c r="A26" s="22" t="s">
        <v>26</v>
      </c>
      <c r="B26" s="1">
        <f>B22/B25*100</f>
        <v>95.21531100478468</v>
      </c>
      <c r="C26" s="1">
        <f aca="true" t="shared" si="5" ref="C26:J26">C22/C25*100</f>
        <v>141.66666666666669</v>
      </c>
      <c r="D26" s="1">
        <f t="shared" si="5"/>
        <v>115.2456647398844</v>
      </c>
      <c r="E26" s="1">
        <f t="shared" si="5"/>
        <v>110.6060606060606</v>
      </c>
      <c r="F26" s="1">
        <f t="shared" si="5"/>
        <v>108.13366960907945</v>
      </c>
      <c r="G26" s="1"/>
      <c r="H26" s="1">
        <f t="shared" si="5"/>
        <v>107.14285714285714</v>
      </c>
      <c r="I26" s="1">
        <f t="shared" si="5"/>
        <v>160</v>
      </c>
      <c r="J26" s="1">
        <f t="shared" si="5"/>
        <v>110.63590320765336</v>
      </c>
    </row>
    <row r="27" spans="1:10" ht="16.5" customHeight="1">
      <c r="A27" s="25" t="s">
        <v>27</v>
      </c>
      <c r="B27" s="24">
        <v>1148</v>
      </c>
      <c r="C27" s="24">
        <v>100</v>
      </c>
      <c r="D27" s="24">
        <v>8897</v>
      </c>
      <c r="E27" s="24">
        <v>1573</v>
      </c>
      <c r="F27" s="24">
        <v>10721</v>
      </c>
      <c r="G27" s="24"/>
      <c r="H27" s="24">
        <v>559</v>
      </c>
      <c r="I27" s="24">
        <v>127</v>
      </c>
      <c r="J27" s="24">
        <f>SUM(B27:I27)</f>
        <v>23125</v>
      </c>
    </row>
    <row r="28" spans="1:10" ht="16.5" customHeight="1">
      <c r="A28" s="10" t="s">
        <v>28</v>
      </c>
      <c r="B28" s="2">
        <v>1207</v>
      </c>
      <c r="C28" s="2">
        <v>119</v>
      </c>
      <c r="D28" s="2">
        <v>8795</v>
      </c>
      <c r="E28" s="2">
        <v>1619</v>
      </c>
      <c r="F28" s="2">
        <v>11660</v>
      </c>
      <c r="G28" s="2"/>
      <c r="H28" s="2">
        <v>569</v>
      </c>
      <c r="I28" s="2">
        <v>137</v>
      </c>
      <c r="J28" s="2">
        <f>SUM(B28:I28)</f>
        <v>24106</v>
      </c>
    </row>
    <row r="29" spans="1:10" ht="16.5" customHeight="1">
      <c r="A29" s="22" t="s">
        <v>29</v>
      </c>
      <c r="B29" s="1">
        <f>B27/B28*100</f>
        <v>95.11184755592377</v>
      </c>
      <c r="C29" s="1">
        <f aca="true" t="shared" si="6" ref="C29:J29">C27/C28*100</f>
        <v>84.03361344537815</v>
      </c>
      <c r="D29" s="1">
        <f t="shared" si="6"/>
        <v>101.15974985787379</v>
      </c>
      <c r="E29" s="1">
        <f t="shared" si="6"/>
        <v>97.15873996294009</v>
      </c>
      <c r="F29" s="1">
        <f t="shared" si="6"/>
        <v>91.94682675814751</v>
      </c>
      <c r="G29" s="1"/>
      <c r="H29" s="1">
        <f t="shared" si="6"/>
        <v>98.24253075571178</v>
      </c>
      <c r="I29" s="1">
        <f t="shared" si="6"/>
        <v>92.7007299270073</v>
      </c>
      <c r="J29" s="1">
        <f t="shared" si="6"/>
        <v>95.93047374097735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G26" sqref="G26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3" t="s">
        <v>50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6:9" ht="13.5">
      <c r="F2" s="34" t="s">
        <v>51</v>
      </c>
      <c r="G2" s="34"/>
      <c r="H2" s="34"/>
      <c r="I2" s="34"/>
    </row>
    <row r="3" spans="1:2" ht="13.5">
      <c r="A3" s="35" t="s">
        <v>108</v>
      </c>
      <c r="B3" s="35"/>
    </row>
    <row r="4" spans="1:15" ht="14.25" thickBot="1">
      <c r="A4" s="29"/>
      <c r="B4" s="29"/>
      <c r="N4" s="36"/>
      <c r="O4" s="36"/>
    </row>
    <row r="5" spans="1:15" ht="15" thickBot="1" thickTop="1">
      <c r="A5" s="26" t="s">
        <v>48</v>
      </c>
      <c r="B5" s="3" t="s">
        <v>43</v>
      </c>
      <c r="C5" s="37" t="s">
        <v>109</v>
      </c>
      <c r="D5" s="9" t="s">
        <v>43</v>
      </c>
      <c r="E5" s="9" t="s">
        <v>2</v>
      </c>
      <c r="F5" s="9" t="s">
        <v>47</v>
      </c>
      <c r="G5" s="9" t="s">
        <v>4</v>
      </c>
      <c r="H5" s="9" t="s">
        <v>41</v>
      </c>
      <c r="I5" s="4" t="s">
        <v>42</v>
      </c>
      <c r="J5" s="39" t="s">
        <v>7</v>
      </c>
      <c r="K5" s="40" t="s">
        <v>8</v>
      </c>
      <c r="L5" s="32"/>
      <c r="M5" s="32" t="s">
        <v>10</v>
      </c>
      <c r="N5" s="32"/>
      <c r="O5" s="32"/>
    </row>
    <row r="6" spans="1:15" ht="15" thickBot="1" thickTop="1">
      <c r="A6" s="27"/>
      <c r="B6" s="5" t="s">
        <v>44</v>
      </c>
      <c r="C6" s="38"/>
      <c r="D6" s="10" t="s">
        <v>46</v>
      </c>
      <c r="E6" s="10" t="s">
        <v>40</v>
      </c>
      <c r="F6" s="10" t="s">
        <v>46</v>
      </c>
      <c r="G6" s="10" t="s">
        <v>40</v>
      </c>
      <c r="H6" s="10" t="s">
        <v>5</v>
      </c>
      <c r="I6" s="6" t="s">
        <v>6</v>
      </c>
      <c r="J6" s="39"/>
      <c r="K6" s="40" t="s">
        <v>9</v>
      </c>
      <c r="L6" s="32" t="s">
        <v>110</v>
      </c>
      <c r="M6" s="32" t="s">
        <v>11</v>
      </c>
      <c r="N6" s="32" t="s">
        <v>12</v>
      </c>
      <c r="O6" s="32" t="s">
        <v>111</v>
      </c>
    </row>
    <row r="7" spans="1:15" ht="15" thickBot="1" thickTop="1">
      <c r="A7" s="28" t="s">
        <v>112</v>
      </c>
      <c r="B7" s="7" t="s">
        <v>32</v>
      </c>
      <c r="C7" s="11" t="s">
        <v>0</v>
      </c>
      <c r="D7" s="11" t="s">
        <v>1</v>
      </c>
      <c r="E7" s="11" t="s">
        <v>3</v>
      </c>
      <c r="F7" s="11" t="s">
        <v>113</v>
      </c>
      <c r="G7" s="11" t="s">
        <v>34</v>
      </c>
      <c r="H7" s="11" t="s">
        <v>114</v>
      </c>
      <c r="I7" s="8" t="s">
        <v>36</v>
      </c>
      <c r="J7" s="39"/>
      <c r="K7" s="40"/>
      <c r="L7" s="32"/>
      <c r="M7" s="32"/>
      <c r="N7" s="32"/>
      <c r="O7" s="32"/>
    </row>
    <row r="8" spans="1:15" ht="16.5" customHeight="1" thickBot="1" thickTop="1">
      <c r="A8" s="13" t="s">
        <v>13</v>
      </c>
      <c r="B8" s="14"/>
      <c r="C8" s="14"/>
      <c r="D8" s="14">
        <v>1</v>
      </c>
      <c r="E8" s="14"/>
      <c r="F8" s="14">
        <v>16</v>
      </c>
      <c r="G8" s="14"/>
      <c r="H8" s="14"/>
      <c r="I8" s="15"/>
      <c r="J8" s="30">
        <f>SUM(B8:I8)</f>
        <v>17</v>
      </c>
      <c r="K8" s="16">
        <v>20</v>
      </c>
      <c r="L8" s="17">
        <f>J8/K8*100</f>
        <v>85</v>
      </c>
      <c r="M8" s="14">
        <v>124</v>
      </c>
      <c r="N8" s="14">
        <v>125</v>
      </c>
      <c r="O8" s="17">
        <f>M8/N8*100</f>
        <v>99.2</v>
      </c>
    </row>
    <row r="9" spans="1:15" ht="16.5" customHeight="1" thickBot="1" thickTop="1">
      <c r="A9" s="13" t="s">
        <v>14</v>
      </c>
      <c r="B9" s="14"/>
      <c r="C9" s="14"/>
      <c r="D9" s="14">
        <v>127</v>
      </c>
      <c r="E9" s="14"/>
      <c r="F9" s="14">
        <v>63</v>
      </c>
      <c r="G9" s="14"/>
      <c r="H9" s="14"/>
      <c r="I9" s="15"/>
      <c r="J9" s="30">
        <f aca="true" t="shared" si="0" ref="J9:J21">SUM(B9:I9)</f>
        <v>190</v>
      </c>
      <c r="K9" s="16">
        <v>202</v>
      </c>
      <c r="L9" s="17">
        <f aca="true" t="shared" si="1" ref="L9:L22">J9/K9*100</f>
        <v>94.05940594059405</v>
      </c>
      <c r="M9" s="14">
        <v>1482</v>
      </c>
      <c r="N9" s="14">
        <v>1409</v>
      </c>
      <c r="O9" s="17">
        <f aca="true" t="shared" si="2" ref="O9:O22">M9/N9*100</f>
        <v>105.18097941802698</v>
      </c>
    </row>
    <row r="10" spans="1:15" ht="16.5" customHeight="1" thickBot="1" thickTop="1">
      <c r="A10" s="13" t="s">
        <v>15</v>
      </c>
      <c r="B10" s="14">
        <v>36</v>
      </c>
      <c r="C10" s="14">
        <v>1</v>
      </c>
      <c r="D10" s="14"/>
      <c r="E10" s="14">
        <v>3</v>
      </c>
      <c r="F10" s="14"/>
      <c r="G10" s="14"/>
      <c r="H10" s="14">
        <v>7</v>
      </c>
      <c r="I10" s="15"/>
      <c r="J10" s="30">
        <f t="shared" si="0"/>
        <v>47</v>
      </c>
      <c r="K10" s="16">
        <v>58</v>
      </c>
      <c r="L10" s="17">
        <f t="shared" si="1"/>
        <v>81.03448275862068</v>
      </c>
      <c r="M10" s="14">
        <v>394</v>
      </c>
      <c r="N10" s="14">
        <v>344</v>
      </c>
      <c r="O10" s="17">
        <f t="shared" si="2"/>
        <v>114.53488372093024</v>
      </c>
    </row>
    <row r="11" spans="1:15" ht="16.5" customHeight="1" thickBot="1" thickTop="1">
      <c r="A11" s="13" t="s">
        <v>16</v>
      </c>
      <c r="B11" s="14"/>
      <c r="C11" s="14"/>
      <c r="D11" s="14">
        <v>191</v>
      </c>
      <c r="E11" s="14">
        <v>1</v>
      </c>
      <c r="F11" s="14">
        <v>374</v>
      </c>
      <c r="G11" s="14"/>
      <c r="H11" s="14"/>
      <c r="I11" s="15"/>
      <c r="J11" s="30">
        <f t="shared" si="0"/>
        <v>566</v>
      </c>
      <c r="K11" s="16">
        <v>562</v>
      </c>
      <c r="L11" s="17">
        <f t="shared" si="1"/>
        <v>100.71174377224199</v>
      </c>
      <c r="M11" s="14">
        <v>3877</v>
      </c>
      <c r="N11" s="14">
        <v>4164</v>
      </c>
      <c r="O11" s="17">
        <f t="shared" si="2"/>
        <v>93.10758885686839</v>
      </c>
    </row>
    <row r="12" spans="1:15" ht="16.5" customHeight="1" thickBot="1" thickTop="1">
      <c r="A12" s="13" t="s">
        <v>115</v>
      </c>
      <c r="B12" s="14">
        <v>64</v>
      </c>
      <c r="C12" s="14">
        <v>2</v>
      </c>
      <c r="D12" s="14">
        <v>5</v>
      </c>
      <c r="E12" s="14">
        <v>37</v>
      </c>
      <c r="F12" s="14"/>
      <c r="G12" s="14"/>
      <c r="H12" s="14">
        <v>22</v>
      </c>
      <c r="I12" s="15"/>
      <c r="J12" s="30">
        <f t="shared" si="0"/>
        <v>130</v>
      </c>
      <c r="K12" s="16">
        <v>121</v>
      </c>
      <c r="L12" s="17">
        <f t="shared" si="1"/>
        <v>107.43801652892562</v>
      </c>
      <c r="M12" s="14">
        <v>795</v>
      </c>
      <c r="N12" s="14">
        <v>831</v>
      </c>
      <c r="O12" s="17">
        <f t="shared" si="2"/>
        <v>95.66787003610109</v>
      </c>
    </row>
    <row r="13" spans="1:15" ht="16.5" customHeight="1" thickBot="1" thickTop="1">
      <c r="A13" s="13" t="s">
        <v>116</v>
      </c>
      <c r="B13" s="14">
        <v>1</v>
      </c>
      <c r="C13" s="14"/>
      <c r="D13" s="14">
        <v>48</v>
      </c>
      <c r="E13" s="14">
        <v>13</v>
      </c>
      <c r="F13" s="14">
        <v>46</v>
      </c>
      <c r="G13" s="14"/>
      <c r="H13" s="14">
        <v>2</v>
      </c>
      <c r="I13" s="15"/>
      <c r="J13" s="30">
        <f t="shared" si="0"/>
        <v>110</v>
      </c>
      <c r="K13" s="16">
        <v>107</v>
      </c>
      <c r="L13" s="17">
        <f t="shared" si="1"/>
        <v>102.803738317757</v>
      </c>
      <c r="M13" s="14">
        <v>775</v>
      </c>
      <c r="N13" s="14">
        <v>820</v>
      </c>
      <c r="O13" s="17">
        <f t="shared" si="2"/>
        <v>94.51219512195121</v>
      </c>
    </row>
    <row r="14" spans="1:15" ht="16.5" customHeight="1" thickBot="1" thickTop="1">
      <c r="A14" s="13" t="s">
        <v>17</v>
      </c>
      <c r="B14" s="14">
        <v>1</v>
      </c>
      <c r="C14" s="14"/>
      <c r="D14" s="14">
        <v>55</v>
      </c>
      <c r="E14" s="14">
        <v>7</v>
      </c>
      <c r="F14" s="14">
        <v>48</v>
      </c>
      <c r="G14" s="14"/>
      <c r="H14" s="14">
        <v>1</v>
      </c>
      <c r="I14" s="15">
        <v>4</v>
      </c>
      <c r="J14" s="30">
        <f t="shared" si="0"/>
        <v>116</v>
      </c>
      <c r="K14" s="16">
        <v>153</v>
      </c>
      <c r="L14" s="17">
        <f t="shared" si="1"/>
        <v>75.81699346405229</v>
      </c>
      <c r="M14" s="14">
        <v>891</v>
      </c>
      <c r="N14" s="14">
        <v>1091</v>
      </c>
      <c r="O14" s="17">
        <f t="shared" si="2"/>
        <v>81.66819431714025</v>
      </c>
    </row>
    <row r="15" spans="1:15" ht="16.5" customHeight="1" thickBot="1" thickTop="1">
      <c r="A15" s="13" t="s">
        <v>18</v>
      </c>
      <c r="B15" s="14">
        <v>38</v>
      </c>
      <c r="C15" s="14">
        <v>5</v>
      </c>
      <c r="D15" s="14"/>
      <c r="E15" s="14">
        <v>33</v>
      </c>
      <c r="F15" s="14"/>
      <c r="G15" s="14"/>
      <c r="H15" s="14">
        <v>17</v>
      </c>
      <c r="I15" s="15"/>
      <c r="J15" s="30">
        <f t="shared" si="0"/>
        <v>93</v>
      </c>
      <c r="K15" s="16">
        <v>92</v>
      </c>
      <c r="L15" s="17">
        <f t="shared" si="1"/>
        <v>101.08695652173914</v>
      </c>
      <c r="M15" s="14">
        <v>655</v>
      </c>
      <c r="N15" s="14">
        <v>694</v>
      </c>
      <c r="O15" s="17">
        <f t="shared" si="2"/>
        <v>94.38040345821325</v>
      </c>
    </row>
    <row r="16" spans="1:15" ht="16.5" customHeight="1" thickBot="1" thickTop="1">
      <c r="A16" s="13" t="s">
        <v>19</v>
      </c>
      <c r="B16" s="14">
        <v>9</v>
      </c>
      <c r="C16" s="14">
        <v>3</v>
      </c>
      <c r="D16" s="14">
        <v>203</v>
      </c>
      <c r="E16" s="14">
        <v>52</v>
      </c>
      <c r="F16" s="14">
        <v>302</v>
      </c>
      <c r="G16" s="14"/>
      <c r="H16" s="14">
        <v>9</v>
      </c>
      <c r="I16" s="15"/>
      <c r="J16" s="30">
        <f t="shared" si="0"/>
        <v>578</v>
      </c>
      <c r="K16" s="16">
        <v>618</v>
      </c>
      <c r="L16" s="17">
        <f t="shared" si="1"/>
        <v>93.52750809061489</v>
      </c>
      <c r="M16" s="14">
        <v>4219</v>
      </c>
      <c r="N16" s="14">
        <v>4576</v>
      </c>
      <c r="O16" s="17">
        <f t="shared" si="2"/>
        <v>92.19842657342657</v>
      </c>
    </row>
    <row r="17" spans="1:15" ht="16.5" customHeight="1" thickBot="1" thickTop="1">
      <c r="A17" s="13" t="s">
        <v>117</v>
      </c>
      <c r="B17" s="14"/>
      <c r="C17" s="14"/>
      <c r="D17" s="14">
        <v>5</v>
      </c>
      <c r="E17" s="14">
        <v>2</v>
      </c>
      <c r="F17" s="14">
        <v>87</v>
      </c>
      <c r="G17" s="14"/>
      <c r="H17" s="14"/>
      <c r="I17" s="15"/>
      <c r="J17" s="30">
        <f t="shared" si="0"/>
        <v>94</v>
      </c>
      <c r="K17" s="16">
        <v>69</v>
      </c>
      <c r="L17" s="17">
        <f t="shared" si="1"/>
        <v>136.23188405797103</v>
      </c>
      <c r="M17" s="14">
        <v>658</v>
      </c>
      <c r="N17" s="14">
        <v>639</v>
      </c>
      <c r="O17" s="17">
        <f t="shared" si="2"/>
        <v>102.9733959311424</v>
      </c>
    </row>
    <row r="18" spans="1:15" ht="16.5" customHeight="1" thickBot="1" thickTop="1">
      <c r="A18" s="13" t="s">
        <v>118</v>
      </c>
      <c r="B18" s="14">
        <v>29</v>
      </c>
      <c r="C18" s="14">
        <v>1</v>
      </c>
      <c r="D18" s="14">
        <v>627</v>
      </c>
      <c r="E18" s="14">
        <v>120</v>
      </c>
      <c r="F18" s="14">
        <v>784</v>
      </c>
      <c r="G18" s="14"/>
      <c r="H18" s="14">
        <v>22</v>
      </c>
      <c r="I18" s="15">
        <v>1</v>
      </c>
      <c r="J18" s="30">
        <f t="shared" si="0"/>
        <v>1584</v>
      </c>
      <c r="K18" s="16">
        <v>1565</v>
      </c>
      <c r="L18" s="17">
        <f t="shared" si="1"/>
        <v>101.21405750798722</v>
      </c>
      <c r="M18" s="14">
        <v>11206</v>
      </c>
      <c r="N18" s="14">
        <v>11424</v>
      </c>
      <c r="O18" s="17">
        <f t="shared" si="2"/>
        <v>98.09173669467786</v>
      </c>
    </row>
    <row r="19" spans="1:15" ht="16.5" customHeight="1" thickBot="1" thickTop="1">
      <c r="A19" s="13" t="s">
        <v>119</v>
      </c>
      <c r="B19" s="14">
        <v>14</v>
      </c>
      <c r="C19" s="14"/>
      <c r="D19" s="14"/>
      <c r="E19" s="14"/>
      <c r="F19" s="14"/>
      <c r="G19" s="14"/>
      <c r="H19" s="14">
        <v>3</v>
      </c>
      <c r="I19" s="15"/>
      <c r="J19" s="30">
        <f t="shared" si="0"/>
        <v>17</v>
      </c>
      <c r="K19" s="16">
        <v>37</v>
      </c>
      <c r="L19" s="17">
        <f t="shared" si="1"/>
        <v>45.94594594594595</v>
      </c>
      <c r="M19" s="14">
        <v>151</v>
      </c>
      <c r="N19" s="14">
        <v>152</v>
      </c>
      <c r="O19" s="17">
        <f t="shared" si="2"/>
        <v>99.3421052631579</v>
      </c>
    </row>
    <row r="20" spans="1:15" ht="16.5" customHeight="1" thickBot="1" thickTop="1">
      <c r="A20" s="13" t="s">
        <v>20</v>
      </c>
      <c r="B20" s="14">
        <v>1</v>
      </c>
      <c r="C20" s="14"/>
      <c r="D20" s="14"/>
      <c r="E20" s="14"/>
      <c r="F20" s="14"/>
      <c r="G20" s="14"/>
      <c r="H20" s="14">
        <v>10</v>
      </c>
      <c r="I20" s="15">
        <v>21</v>
      </c>
      <c r="J20" s="30">
        <f t="shared" si="0"/>
        <v>32</v>
      </c>
      <c r="K20" s="16">
        <v>37</v>
      </c>
      <c r="L20" s="17">
        <f t="shared" si="1"/>
        <v>86.48648648648648</v>
      </c>
      <c r="M20" s="14">
        <v>184</v>
      </c>
      <c r="N20" s="14">
        <v>183</v>
      </c>
      <c r="O20" s="17">
        <f t="shared" si="2"/>
        <v>100.5464480874317</v>
      </c>
    </row>
    <row r="21" spans="1:15" ht="16.5" customHeight="1" thickBot="1" thickTop="1">
      <c r="A21" s="18" t="s">
        <v>21</v>
      </c>
      <c r="B21" s="19">
        <v>15</v>
      </c>
      <c r="C21" s="19"/>
      <c r="D21" s="19">
        <v>174</v>
      </c>
      <c r="E21" s="19">
        <v>3</v>
      </c>
      <c r="F21" s="19">
        <v>46</v>
      </c>
      <c r="G21" s="19"/>
      <c r="H21" s="19">
        <v>5</v>
      </c>
      <c r="I21" s="20"/>
      <c r="J21" s="30">
        <f t="shared" si="0"/>
        <v>243</v>
      </c>
      <c r="K21" s="16">
        <v>221</v>
      </c>
      <c r="L21" s="17">
        <f t="shared" si="1"/>
        <v>109.95475113122173</v>
      </c>
      <c r="M21" s="14">
        <v>1531</v>
      </c>
      <c r="N21" s="14">
        <v>1516</v>
      </c>
      <c r="O21" s="17">
        <f t="shared" si="2"/>
        <v>100.98944591029024</v>
      </c>
    </row>
    <row r="22" spans="1:15" ht="16.5" customHeight="1" thickBot="1" thickTop="1">
      <c r="A22" s="31" t="s">
        <v>22</v>
      </c>
      <c r="B22" s="30">
        <f>SUM(B8:B21)</f>
        <v>208</v>
      </c>
      <c r="C22" s="30">
        <f aca="true" t="shared" si="3" ref="C22:N22">SUM(C8:C21)</f>
        <v>12</v>
      </c>
      <c r="D22" s="30">
        <f t="shared" si="3"/>
        <v>1436</v>
      </c>
      <c r="E22" s="30">
        <f t="shared" si="3"/>
        <v>271</v>
      </c>
      <c r="F22" s="30">
        <f t="shared" si="3"/>
        <v>1766</v>
      </c>
      <c r="G22" s="30">
        <f t="shared" si="3"/>
        <v>0</v>
      </c>
      <c r="H22" s="30">
        <f t="shared" si="3"/>
        <v>98</v>
      </c>
      <c r="I22" s="30">
        <f t="shared" si="3"/>
        <v>26</v>
      </c>
      <c r="J22" s="30">
        <f t="shared" si="3"/>
        <v>3817</v>
      </c>
      <c r="K22" s="16">
        <f t="shared" si="3"/>
        <v>3862</v>
      </c>
      <c r="L22" s="17">
        <f t="shared" si="1"/>
        <v>98.83480062143967</v>
      </c>
      <c r="M22" s="14">
        <f t="shared" si="3"/>
        <v>26942</v>
      </c>
      <c r="N22" s="14">
        <f t="shared" si="3"/>
        <v>27968</v>
      </c>
      <c r="O22" s="17">
        <f t="shared" si="2"/>
        <v>96.33152173913044</v>
      </c>
    </row>
    <row r="23" spans="1:10" ht="16.5" customHeight="1" thickTop="1">
      <c r="A23" s="21" t="s">
        <v>23</v>
      </c>
      <c r="B23" s="12">
        <v>209</v>
      </c>
      <c r="C23" s="12">
        <v>19</v>
      </c>
      <c r="D23" s="12">
        <v>1478</v>
      </c>
      <c r="E23" s="12">
        <v>280</v>
      </c>
      <c r="F23" s="12">
        <v>1724</v>
      </c>
      <c r="G23" s="12">
        <v>1</v>
      </c>
      <c r="H23" s="12">
        <v>117</v>
      </c>
      <c r="I23" s="12">
        <v>34</v>
      </c>
      <c r="J23" s="12">
        <f>SUM(B23:I23)</f>
        <v>3862</v>
      </c>
    </row>
    <row r="24" spans="1:10" ht="16.5" customHeight="1">
      <c r="A24" s="22" t="s">
        <v>24</v>
      </c>
      <c r="B24" s="23">
        <f>B22/B23*100</f>
        <v>99.52153110047847</v>
      </c>
      <c r="C24" s="23">
        <f aca="true" t="shared" si="4" ref="C24:I24">C22/C23*100</f>
        <v>63.1578947368421</v>
      </c>
      <c r="D24" s="23">
        <f t="shared" si="4"/>
        <v>97.15832205683355</v>
      </c>
      <c r="E24" s="23">
        <f t="shared" si="4"/>
        <v>96.78571428571429</v>
      </c>
      <c r="F24" s="23">
        <f t="shared" si="4"/>
        <v>102.43619489559164</v>
      </c>
      <c r="G24" s="23">
        <f t="shared" si="4"/>
        <v>0</v>
      </c>
      <c r="H24" s="23">
        <f t="shared" si="4"/>
        <v>83.76068376068376</v>
      </c>
      <c r="I24" s="23">
        <f t="shared" si="4"/>
        <v>76.47058823529412</v>
      </c>
      <c r="J24" s="23">
        <f>J22/J23*100</f>
        <v>98.83480062143967</v>
      </c>
    </row>
    <row r="25" spans="1:10" ht="16.5" customHeight="1">
      <c r="A25" s="9" t="s">
        <v>25</v>
      </c>
      <c r="B25" s="24">
        <v>199</v>
      </c>
      <c r="C25" s="24">
        <v>17</v>
      </c>
      <c r="D25" s="24">
        <v>1595</v>
      </c>
      <c r="E25" s="24">
        <v>292</v>
      </c>
      <c r="F25" s="24">
        <v>1715</v>
      </c>
      <c r="G25" s="24"/>
      <c r="H25" s="24">
        <v>90</v>
      </c>
      <c r="I25" s="24">
        <v>24</v>
      </c>
      <c r="J25" s="24">
        <f>SUM(B25:I25)</f>
        <v>3932</v>
      </c>
    </row>
    <row r="26" spans="1:10" ht="16.5" customHeight="1">
      <c r="A26" s="22" t="s">
        <v>26</v>
      </c>
      <c r="B26" s="1">
        <f>B22/B25*100</f>
        <v>104.52261306532664</v>
      </c>
      <c r="C26" s="1">
        <f aca="true" t="shared" si="5" ref="C26:J26">C22/C25*100</f>
        <v>70.58823529411765</v>
      </c>
      <c r="D26" s="1">
        <f t="shared" si="5"/>
        <v>90.03134796238244</v>
      </c>
      <c r="E26" s="1">
        <f t="shared" si="5"/>
        <v>92.8082191780822</v>
      </c>
      <c r="F26" s="1">
        <f t="shared" si="5"/>
        <v>102.97376093294461</v>
      </c>
      <c r="G26" s="1"/>
      <c r="H26" s="1">
        <f t="shared" si="5"/>
        <v>108.88888888888889</v>
      </c>
      <c r="I26" s="1">
        <f t="shared" si="5"/>
        <v>108.33333333333333</v>
      </c>
      <c r="J26" s="1">
        <f t="shared" si="5"/>
        <v>97.07527975584944</v>
      </c>
    </row>
    <row r="27" spans="1:10" ht="16.5" customHeight="1">
      <c r="A27" s="25" t="s">
        <v>27</v>
      </c>
      <c r="B27" s="24">
        <v>1356</v>
      </c>
      <c r="C27" s="24">
        <v>112</v>
      </c>
      <c r="D27" s="24">
        <v>10333</v>
      </c>
      <c r="E27" s="24">
        <v>1844</v>
      </c>
      <c r="F27" s="24">
        <v>12487</v>
      </c>
      <c r="G27" s="24"/>
      <c r="H27" s="24">
        <v>657</v>
      </c>
      <c r="I27" s="24">
        <v>153</v>
      </c>
      <c r="J27" s="24">
        <f>SUM(B27:I27)</f>
        <v>26942</v>
      </c>
    </row>
    <row r="28" spans="1:10" ht="16.5" customHeight="1">
      <c r="A28" s="10" t="s">
        <v>28</v>
      </c>
      <c r="B28" s="2">
        <v>1416</v>
      </c>
      <c r="C28" s="2">
        <v>138</v>
      </c>
      <c r="D28" s="2">
        <v>10273</v>
      </c>
      <c r="E28" s="2">
        <v>1899</v>
      </c>
      <c r="F28" s="2">
        <v>13384</v>
      </c>
      <c r="G28" s="2">
        <v>1</v>
      </c>
      <c r="H28" s="2">
        <v>686</v>
      </c>
      <c r="I28" s="2">
        <v>171</v>
      </c>
      <c r="J28" s="2">
        <f>SUM(B28:I28)</f>
        <v>27968</v>
      </c>
    </row>
    <row r="29" spans="1:10" ht="16.5" customHeight="1">
      <c r="A29" s="22" t="s">
        <v>29</v>
      </c>
      <c r="B29" s="1">
        <f>B27/B28*100</f>
        <v>95.76271186440678</v>
      </c>
      <c r="C29" s="1">
        <f aca="true" t="shared" si="6" ref="C29:J29">C27/C28*100</f>
        <v>81.15942028985508</v>
      </c>
      <c r="D29" s="1">
        <f t="shared" si="6"/>
        <v>100.5840552905675</v>
      </c>
      <c r="E29" s="1">
        <f t="shared" si="6"/>
        <v>97.10373880989994</v>
      </c>
      <c r="F29" s="1">
        <f t="shared" si="6"/>
        <v>93.29796772265392</v>
      </c>
      <c r="G29" s="1">
        <f t="shared" si="6"/>
        <v>0</v>
      </c>
      <c r="H29" s="1">
        <f t="shared" si="6"/>
        <v>95.77259475218659</v>
      </c>
      <c r="I29" s="1">
        <f t="shared" si="6"/>
        <v>89.47368421052632</v>
      </c>
      <c r="J29" s="1">
        <f t="shared" si="6"/>
        <v>96.33152173913044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G26" sqref="G26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3" t="s">
        <v>50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6:9" ht="13.5">
      <c r="F2" s="34" t="s">
        <v>51</v>
      </c>
      <c r="G2" s="34"/>
      <c r="H2" s="34"/>
      <c r="I2" s="34"/>
    </row>
    <row r="3" spans="1:2" ht="13.5">
      <c r="A3" s="35" t="s">
        <v>120</v>
      </c>
      <c r="B3" s="35"/>
    </row>
    <row r="4" spans="1:15" ht="14.25" thickBot="1">
      <c r="A4" s="29"/>
      <c r="B4" s="29"/>
      <c r="N4" s="36"/>
      <c r="O4" s="36"/>
    </row>
    <row r="5" spans="1:15" ht="15" thickBot="1" thickTop="1">
      <c r="A5" s="26" t="s">
        <v>48</v>
      </c>
      <c r="B5" s="3" t="s">
        <v>43</v>
      </c>
      <c r="C5" s="37" t="s">
        <v>121</v>
      </c>
      <c r="D5" s="9" t="s">
        <v>43</v>
      </c>
      <c r="E5" s="9" t="s">
        <v>2</v>
      </c>
      <c r="F5" s="9" t="s">
        <v>47</v>
      </c>
      <c r="G5" s="9" t="s">
        <v>4</v>
      </c>
      <c r="H5" s="9" t="s">
        <v>41</v>
      </c>
      <c r="I5" s="4" t="s">
        <v>42</v>
      </c>
      <c r="J5" s="39" t="s">
        <v>7</v>
      </c>
      <c r="K5" s="40" t="s">
        <v>8</v>
      </c>
      <c r="L5" s="32"/>
      <c r="M5" s="32" t="s">
        <v>10</v>
      </c>
      <c r="N5" s="32"/>
      <c r="O5" s="32"/>
    </row>
    <row r="6" spans="1:15" ht="15" thickBot="1" thickTop="1">
      <c r="A6" s="27"/>
      <c r="B6" s="5" t="s">
        <v>44</v>
      </c>
      <c r="C6" s="38"/>
      <c r="D6" s="10" t="s">
        <v>46</v>
      </c>
      <c r="E6" s="10" t="s">
        <v>40</v>
      </c>
      <c r="F6" s="10" t="s">
        <v>46</v>
      </c>
      <c r="G6" s="10" t="s">
        <v>40</v>
      </c>
      <c r="H6" s="10" t="s">
        <v>5</v>
      </c>
      <c r="I6" s="6" t="s">
        <v>6</v>
      </c>
      <c r="J6" s="39"/>
      <c r="K6" s="40" t="s">
        <v>9</v>
      </c>
      <c r="L6" s="32" t="s">
        <v>122</v>
      </c>
      <c r="M6" s="32" t="s">
        <v>11</v>
      </c>
      <c r="N6" s="32" t="s">
        <v>12</v>
      </c>
      <c r="O6" s="32" t="s">
        <v>123</v>
      </c>
    </row>
    <row r="7" spans="1:15" ht="15" thickBot="1" thickTop="1">
      <c r="A7" s="28" t="s">
        <v>124</v>
      </c>
      <c r="B7" s="7" t="s">
        <v>32</v>
      </c>
      <c r="C7" s="11" t="s">
        <v>0</v>
      </c>
      <c r="D7" s="11" t="s">
        <v>1</v>
      </c>
      <c r="E7" s="11" t="s">
        <v>3</v>
      </c>
      <c r="F7" s="11" t="s">
        <v>125</v>
      </c>
      <c r="G7" s="11" t="s">
        <v>126</v>
      </c>
      <c r="H7" s="11" t="s">
        <v>35</v>
      </c>
      <c r="I7" s="8" t="s">
        <v>127</v>
      </c>
      <c r="J7" s="39"/>
      <c r="K7" s="40"/>
      <c r="L7" s="32"/>
      <c r="M7" s="32"/>
      <c r="N7" s="32"/>
      <c r="O7" s="32"/>
    </row>
    <row r="8" spans="1:15" ht="16.5" customHeight="1" thickBot="1" thickTop="1">
      <c r="A8" s="13" t="s">
        <v>128</v>
      </c>
      <c r="B8" s="14"/>
      <c r="C8" s="14"/>
      <c r="D8" s="14"/>
      <c r="E8" s="14"/>
      <c r="F8" s="14">
        <v>16</v>
      </c>
      <c r="G8" s="14"/>
      <c r="H8" s="14"/>
      <c r="I8" s="15"/>
      <c r="J8" s="30">
        <f>SUM(B8:I8)</f>
        <v>16</v>
      </c>
      <c r="K8" s="16">
        <v>17</v>
      </c>
      <c r="L8" s="17">
        <f>J8/K8*100</f>
        <v>94.11764705882352</v>
      </c>
      <c r="M8" s="14">
        <v>140</v>
      </c>
      <c r="N8" s="14">
        <v>142</v>
      </c>
      <c r="O8" s="17">
        <f>M8/N8*100</f>
        <v>98.59154929577466</v>
      </c>
    </row>
    <row r="9" spans="1:15" ht="16.5" customHeight="1" thickBot="1" thickTop="1">
      <c r="A9" s="13" t="s">
        <v>14</v>
      </c>
      <c r="B9" s="14"/>
      <c r="C9" s="14"/>
      <c r="D9" s="14">
        <v>144</v>
      </c>
      <c r="E9" s="14"/>
      <c r="F9" s="14">
        <v>58</v>
      </c>
      <c r="G9" s="14"/>
      <c r="H9" s="14"/>
      <c r="I9" s="15"/>
      <c r="J9" s="30">
        <f aca="true" t="shared" si="0" ref="J9:J21">SUM(B9:I9)</f>
        <v>202</v>
      </c>
      <c r="K9" s="16">
        <v>170</v>
      </c>
      <c r="L9" s="17">
        <f aca="true" t="shared" si="1" ref="L9:L22">J9/K9*100</f>
        <v>118.82352941176471</v>
      </c>
      <c r="M9" s="14">
        <v>1684</v>
      </c>
      <c r="N9" s="14">
        <v>1579</v>
      </c>
      <c r="O9" s="17">
        <f aca="true" t="shared" si="2" ref="O9:O22">M9/N9*100</f>
        <v>106.64977834072198</v>
      </c>
    </row>
    <row r="10" spans="1:15" ht="16.5" customHeight="1" thickBot="1" thickTop="1">
      <c r="A10" s="13" t="s">
        <v>15</v>
      </c>
      <c r="B10" s="14">
        <v>35</v>
      </c>
      <c r="C10" s="14">
        <v>1</v>
      </c>
      <c r="D10" s="14"/>
      <c r="E10" s="14"/>
      <c r="F10" s="14"/>
      <c r="G10" s="14"/>
      <c r="H10" s="14">
        <v>15</v>
      </c>
      <c r="I10" s="15"/>
      <c r="J10" s="30">
        <f t="shared" si="0"/>
        <v>51</v>
      </c>
      <c r="K10" s="16">
        <v>38</v>
      </c>
      <c r="L10" s="17">
        <f t="shared" si="1"/>
        <v>134.21052631578948</v>
      </c>
      <c r="M10" s="14">
        <v>445</v>
      </c>
      <c r="N10" s="14">
        <v>382</v>
      </c>
      <c r="O10" s="17">
        <f t="shared" si="2"/>
        <v>116.49214659685865</v>
      </c>
    </row>
    <row r="11" spans="1:15" ht="16.5" customHeight="1" thickBot="1" thickTop="1">
      <c r="A11" s="13" t="s">
        <v>16</v>
      </c>
      <c r="B11" s="14"/>
      <c r="C11" s="14"/>
      <c r="D11" s="14">
        <v>133</v>
      </c>
      <c r="E11" s="14">
        <v>2</v>
      </c>
      <c r="F11" s="14">
        <v>274</v>
      </c>
      <c r="G11" s="14"/>
      <c r="H11" s="14"/>
      <c r="I11" s="15"/>
      <c r="J11" s="30">
        <f t="shared" si="0"/>
        <v>409</v>
      </c>
      <c r="K11" s="16">
        <v>467</v>
      </c>
      <c r="L11" s="17">
        <f t="shared" si="1"/>
        <v>87.58029978586723</v>
      </c>
      <c r="M11" s="14">
        <v>4286</v>
      </c>
      <c r="N11" s="14">
        <v>4631</v>
      </c>
      <c r="O11" s="17">
        <f t="shared" si="2"/>
        <v>92.55020513927877</v>
      </c>
    </row>
    <row r="12" spans="1:15" ht="16.5" customHeight="1" thickBot="1" thickTop="1">
      <c r="A12" s="13" t="s">
        <v>37</v>
      </c>
      <c r="B12" s="14">
        <v>50</v>
      </c>
      <c r="C12" s="14">
        <v>2</v>
      </c>
      <c r="D12" s="14">
        <v>4</v>
      </c>
      <c r="E12" s="14">
        <v>29</v>
      </c>
      <c r="F12" s="14"/>
      <c r="G12" s="14"/>
      <c r="H12" s="14">
        <v>15</v>
      </c>
      <c r="I12" s="15"/>
      <c r="J12" s="30">
        <f t="shared" si="0"/>
        <v>100</v>
      </c>
      <c r="K12" s="16">
        <v>115</v>
      </c>
      <c r="L12" s="17">
        <f t="shared" si="1"/>
        <v>86.95652173913044</v>
      </c>
      <c r="M12" s="14">
        <v>895</v>
      </c>
      <c r="N12" s="14">
        <v>946</v>
      </c>
      <c r="O12" s="17">
        <f t="shared" si="2"/>
        <v>94.60887949260042</v>
      </c>
    </row>
    <row r="13" spans="1:15" ht="16.5" customHeight="1" thickBot="1" thickTop="1">
      <c r="A13" s="13" t="s">
        <v>38</v>
      </c>
      <c r="B13" s="14">
        <v>3</v>
      </c>
      <c r="C13" s="14"/>
      <c r="D13" s="14">
        <v>43</v>
      </c>
      <c r="E13" s="14">
        <v>11</v>
      </c>
      <c r="F13" s="14">
        <v>27</v>
      </c>
      <c r="G13" s="14"/>
      <c r="H13" s="14">
        <v>1</v>
      </c>
      <c r="I13" s="15"/>
      <c r="J13" s="30">
        <f t="shared" si="0"/>
        <v>85</v>
      </c>
      <c r="K13" s="16">
        <v>102</v>
      </c>
      <c r="L13" s="17">
        <f t="shared" si="1"/>
        <v>83.33333333333334</v>
      </c>
      <c r="M13" s="14">
        <v>860</v>
      </c>
      <c r="N13" s="14">
        <v>922</v>
      </c>
      <c r="O13" s="17">
        <f t="shared" si="2"/>
        <v>93.27548806941431</v>
      </c>
    </row>
    <row r="14" spans="1:15" ht="16.5" customHeight="1" thickBot="1" thickTop="1">
      <c r="A14" s="13" t="s">
        <v>17</v>
      </c>
      <c r="B14" s="14"/>
      <c r="C14" s="14"/>
      <c r="D14" s="14">
        <v>62</v>
      </c>
      <c r="E14" s="14">
        <v>4</v>
      </c>
      <c r="F14" s="14">
        <v>52</v>
      </c>
      <c r="G14" s="14"/>
      <c r="H14" s="14">
        <v>1</v>
      </c>
      <c r="I14" s="15">
        <v>6</v>
      </c>
      <c r="J14" s="30">
        <f t="shared" si="0"/>
        <v>125</v>
      </c>
      <c r="K14" s="16">
        <v>127</v>
      </c>
      <c r="L14" s="17">
        <f t="shared" si="1"/>
        <v>98.4251968503937</v>
      </c>
      <c r="M14" s="14">
        <v>1016</v>
      </c>
      <c r="N14" s="14">
        <v>1218</v>
      </c>
      <c r="O14" s="17">
        <f t="shared" si="2"/>
        <v>83.41543513957306</v>
      </c>
    </row>
    <row r="15" spans="1:15" ht="16.5" customHeight="1" thickBot="1" thickTop="1">
      <c r="A15" s="13" t="s">
        <v>18</v>
      </c>
      <c r="B15" s="14">
        <v>32</v>
      </c>
      <c r="C15" s="14">
        <v>5</v>
      </c>
      <c r="D15" s="14"/>
      <c r="E15" s="14">
        <v>29</v>
      </c>
      <c r="F15" s="14"/>
      <c r="G15" s="14"/>
      <c r="H15" s="14">
        <v>5</v>
      </c>
      <c r="I15" s="15"/>
      <c r="J15" s="30">
        <f t="shared" si="0"/>
        <v>71</v>
      </c>
      <c r="K15" s="16">
        <v>81</v>
      </c>
      <c r="L15" s="17">
        <f t="shared" si="1"/>
        <v>87.65432098765432</v>
      </c>
      <c r="M15" s="14">
        <v>726</v>
      </c>
      <c r="N15" s="14">
        <v>775</v>
      </c>
      <c r="O15" s="17">
        <f t="shared" si="2"/>
        <v>93.6774193548387</v>
      </c>
    </row>
    <row r="16" spans="1:15" ht="16.5" customHeight="1" thickBot="1" thickTop="1">
      <c r="A16" s="13" t="s">
        <v>19</v>
      </c>
      <c r="B16" s="14">
        <v>8</v>
      </c>
      <c r="C16" s="14">
        <v>3</v>
      </c>
      <c r="D16" s="14">
        <v>174</v>
      </c>
      <c r="E16" s="14">
        <v>41</v>
      </c>
      <c r="F16" s="14">
        <v>227</v>
      </c>
      <c r="G16" s="14"/>
      <c r="H16" s="14">
        <v>5</v>
      </c>
      <c r="I16" s="15"/>
      <c r="J16" s="30">
        <f t="shared" si="0"/>
        <v>458</v>
      </c>
      <c r="K16" s="16">
        <v>502</v>
      </c>
      <c r="L16" s="17">
        <f t="shared" si="1"/>
        <v>91.23505976095618</v>
      </c>
      <c r="M16" s="14">
        <v>4677</v>
      </c>
      <c r="N16" s="14">
        <v>5078</v>
      </c>
      <c r="O16" s="17">
        <f t="shared" si="2"/>
        <v>92.10319023237496</v>
      </c>
    </row>
    <row r="17" spans="1:15" ht="16.5" customHeight="1" thickBot="1" thickTop="1">
      <c r="A17" s="13" t="s">
        <v>129</v>
      </c>
      <c r="B17" s="14"/>
      <c r="C17" s="14"/>
      <c r="D17" s="14">
        <v>7</v>
      </c>
      <c r="E17" s="14"/>
      <c r="F17" s="14">
        <v>57</v>
      </c>
      <c r="G17" s="14"/>
      <c r="H17" s="14">
        <v>1</v>
      </c>
      <c r="I17" s="15"/>
      <c r="J17" s="30">
        <f t="shared" si="0"/>
        <v>65</v>
      </c>
      <c r="K17" s="16">
        <v>52</v>
      </c>
      <c r="L17" s="17">
        <f t="shared" si="1"/>
        <v>125</v>
      </c>
      <c r="M17" s="14">
        <v>723</v>
      </c>
      <c r="N17" s="14">
        <v>691</v>
      </c>
      <c r="O17" s="17">
        <f t="shared" si="2"/>
        <v>104.63096960926195</v>
      </c>
    </row>
    <row r="18" spans="1:15" ht="16.5" customHeight="1" thickBot="1" thickTop="1">
      <c r="A18" s="13" t="s">
        <v>118</v>
      </c>
      <c r="B18" s="14">
        <v>17</v>
      </c>
      <c r="C18" s="14">
        <v>1</v>
      </c>
      <c r="D18" s="14">
        <v>470</v>
      </c>
      <c r="E18" s="14">
        <v>106</v>
      </c>
      <c r="F18" s="14">
        <v>562</v>
      </c>
      <c r="G18" s="14"/>
      <c r="H18" s="14">
        <v>14</v>
      </c>
      <c r="I18" s="15"/>
      <c r="J18" s="30">
        <f t="shared" si="0"/>
        <v>1170</v>
      </c>
      <c r="K18" s="16">
        <v>1268</v>
      </c>
      <c r="L18" s="17">
        <f t="shared" si="1"/>
        <v>92.27129337539432</v>
      </c>
      <c r="M18" s="14">
        <v>12376</v>
      </c>
      <c r="N18" s="14">
        <v>12692</v>
      </c>
      <c r="O18" s="17">
        <f t="shared" si="2"/>
        <v>97.51024267254964</v>
      </c>
    </row>
    <row r="19" spans="1:15" ht="16.5" customHeight="1" thickBot="1" thickTop="1">
      <c r="A19" s="13" t="s">
        <v>67</v>
      </c>
      <c r="B19" s="14">
        <v>11</v>
      </c>
      <c r="C19" s="14">
        <v>2</v>
      </c>
      <c r="D19" s="14"/>
      <c r="E19" s="14"/>
      <c r="F19" s="14"/>
      <c r="G19" s="14"/>
      <c r="H19" s="14">
        <v>3</v>
      </c>
      <c r="I19" s="15"/>
      <c r="J19" s="30">
        <f t="shared" si="0"/>
        <v>16</v>
      </c>
      <c r="K19" s="16">
        <v>15</v>
      </c>
      <c r="L19" s="17">
        <f t="shared" si="1"/>
        <v>106.66666666666667</v>
      </c>
      <c r="M19" s="14">
        <v>167</v>
      </c>
      <c r="N19" s="14">
        <v>167</v>
      </c>
      <c r="O19" s="17">
        <f t="shared" si="2"/>
        <v>100</v>
      </c>
    </row>
    <row r="20" spans="1:15" ht="16.5" customHeight="1" thickBot="1" thickTop="1">
      <c r="A20" s="13" t="s">
        <v>20</v>
      </c>
      <c r="B20" s="14">
        <v>3</v>
      </c>
      <c r="C20" s="14"/>
      <c r="D20" s="14">
        <v>1</v>
      </c>
      <c r="E20" s="14"/>
      <c r="F20" s="14"/>
      <c r="G20" s="14"/>
      <c r="H20" s="14">
        <v>7</v>
      </c>
      <c r="I20" s="15">
        <v>22</v>
      </c>
      <c r="J20" s="30">
        <f t="shared" si="0"/>
        <v>33</v>
      </c>
      <c r="K20" s="16">
        <v>28</v>
      </c>
      <c r="L20" s="17">
        <f t="shared" si="1"/>
        <v>117.85714285714286</v>
      </c>
      <c r="M20" s="14">
        <v>217</v>
      </c>
      <c r="N20" s="14">
        <v>211</v>
      </c>
      <c r="O20" s="17">
        <f t="shared" si="2"/>
        <v>102.84360189573461</v>
      </c>
    </row>
    <row r="21" spans="1:15" ht="16.5" customHeight="1" thickBot="1" thickTop="1">
      <c r="A21" s="18" t="s">
        <v>21</v>
      </c>
      <c r="B21" s="19">
        <v>5</v>
      </c>
      <c r="C21" s="19"/>
      <c r="D21" s="19">
        <v>134</v>
      </c>
      <c r="E21" s="19">
        <v>2</v>
      </c>
      <c r="F21" s="19">
        <v>39</v>
      </c>
      <c r="G21" s="19"/>
      <c r="H21" s="19">
        <v>4</v>
      </c>
      <c r="I21" s="20"/>
      <c r="J21" s="30">
        <f t="shared" si="0"/>
        <v>184</v>
      </c>
      <c r="K21" s="16">
        <v>183</v>
      </c>
      <c r="L21" s="17">
        <f t="shared" si="1"/>
        <v>100.5464480874317</v>
      </c>
      <c r="M21" s="14">
        <v>1715</v>
      </c>
      <c r="N21" s="14">
        <v>1699</v>
      </c>
      <c r="O21" s="17">
        <f t="shared" si="2"/>
        <v>100.9417304296645</v>
      </c>
    </row>
    <row r="22" spans="1:15" ht="16.5" customHeight="1" thickBot="1" thickTop="1">
      <c r="A22" s="31" t="s">
        <v>22</v>
      </c>
      <c r="B22" s="30">
        <f>SUM(B8:B21)</f>
        <v>164</v>
      </c>
      <c r="C22" s="30">
        <f aca="true" t="shared" si="3" ref="C22:N22">SUM(C8:C21)</f>
        <v>14</v>
      </c>
      <c r="D22" s="30">
        <f t="shared" si="3"/>
        <v>1172</v>
      </c>
      <c r="E22" s="30">
        <f t="shared" si="3"/>
        <v>224</v>
      </c>
      <c r="F22" s="30">
        <f t="shared" si="3"/>
        <v>1312</v>
      </c>
      <c r="G22" s="30">
        <f t="shared" si="3"/>
        <v>0</v>
      </c>
      <c r="H22" s="30">
        <f t="shared" si="3"/>
        <v>71</v>
      </c>
      <c r="I22" s="30">
        <f t="shared" si="3"/>
        <v>28</v>
      </c>
      <c r="J22" s="30">
        <f t="shared" si="3"/>
        <v>2985</v>
      </c>
      <c r="K22" s="16">
        <f t="shared" si="3"/>
        <v>3165</v>
      </c>
      <c r="L22" s="17">
        <f t="shared" si="1"/>
        <v>94.3127962085308</v>
      </c>
      <c r="M22" s="14">
        <f t="shared" si="3"/>
        <v>29927</v>
      </c>
      <c r="N22" s="14">
        <f t="shared" si="3"/>
        <v>31133</v>
      </c>
      <c r="O22" s="17">
        <f t="shared" si="2"/>
        <v>96.12629685542672</v>
      </c>
    </row>
    <row r="23" spans="1:10" ht="16.5" customHeight="1" thickTop="1">
      <c r="A23" s="21" t="s">
        <v>23</v>
      </c>
      <c r="B23" s="12">
        <v>173</v>
      </c>
      <c r="C23" s="12">
        <v>16</v>
      </c>
      <c r="D23" s="12">
        <v>1232</v>
      </c>
      <c r="E23" s="12">
        <v>205</v>
      </c>
      <c r="F23" s="12">
        <v>1440</v>
      </c>
      <c r="G23" s="12"/>
      <c r="H23" s="12">
        <v>76</v>
      </c>
      <c r="I23" s="12">
        <v>23</v>
      </c>
      <c r="J23" s="12">
        <f>SUM(B23:I23)</f>
        <v>3165</v>
      </c>
    </row>
    <row r="24" spans="1:10" ht="16.5" customHeight="1">
      <c r="A24" s="22" t="s">
        <v>24</v>
      </c>
      <c r="B24" s="23">
        <f>B22/B23*100</f>
        <v>94.79768786127167</v>
      </c>
      <c r="C24" s="23">
        <f aca="true" t="shared" si="4" ref="C24:I24">C22/C23*100</f>
        <v>87.5</v>
      </c>
      <c r="D24" s="23">
        <f t="shared" si="4"/>
        <v>95.12987012987013</v>
      </c>
      <c r="E24" s="23">
        <f t="shared" si="4"/>
        <v>109.26829268292684</v>
      </c>
      <c r="F24" s="23">
        <f t="shared" si="4"/>
        <v>91.11111111111111</v>
      </c>
      <c r="G24" s="23"/>
      <c r="H24" s="23">
        <f t="shared" si="4"/>
        <v>93.42105263157895</v>
      </c>
      <c r="I24" s="23">
        <f t="shared" si="4"/>
        <v>121.73913043478262</v>
      </c>
      <c r="J24" s="23">
        <f>J22/J23*100</f>
        <v>94.3127962085308</v>
      </c>
    </row>
    <row r="25" spans="1:10" ht="16.5" customHeight="1">
      <c r="A25" s="9" t="s">
        <v>25</v>
      </c>
      <c r="B25" s="24">
        <v>208</v>
      </c>
      <c r="C25" s="24">
        <v>12</v>
      </c>
      <c r="D25" s="24">
        <v>1436</v>
      </c>
      <c r="E25" s="24">
        <v>271</v>
      </c>
      <c r="F25" s="24">
        <v>1766</v>
      </c>
      <c r="G25" s="24"/>
      <c r="H25" s="24">
        <v>98</v>
      </c>
      <c r="I25" s="24">
        <v>26</v>
      </c>
      <c r="J25" s="24">
        <f>SUM(B25:I25)</f>
        <v>3817</v>
      </c>
    </row>
    <row r="26" spans="1:10" ht="16.5" customHeight="1">
      <c r="A26" s="22" t="s">
        <v>26</v>
      </c>
      <c r="B26" s="1">
        <f>B22/B25*100</f>
        <v>78.84615384615384</v>
      </c>
      <c r="C26" s="1">
        <f aca="true" t="shared" si="5" ref="C26:J26">C22/C25*100</f>
        <v>116.66666666666667</v>
      </c>
      <c r="D26" s="1">
        <f t="shared" si="5"/>
        <v>81.61559888579387</v>
      </c>
      <c r="E26" s="1">
        <f t="shared" si="5"/>
        <v>82.65682656826569</v>
      </c>
      <c r="F26" s="1">
        <f t="shared" si="5"/>
        <v>74.29218573046433</v>
      </c>
      <c r="G26" s="1"/>
      <c r="H26" s="1">
        <f t="shared" si="5"/>
        <v>72.44897959183673</v>
      </c>
      <c r="I26" s="1">
        <f t="shared" si="5"/>
        <v>107.6923076923077</v>
      </c>
      <c r="J26" s="1">
        <f t="shared" si="5"/>
        <v>78.2027770500393</v>
      </c>
    </row>
    <row r="27" spans="1:10" ht="16.5" customHeight="1">
      <c r="A27" s="25" t="s">
        <v>27</v>
      </c>
      <c r="B27" s="24">
        <v>1520</v>
      </c>
      <c r="C27" s="24">
        <v>126</v>
      </c>
      <c r="D27" s="24">
        <v>11505</v>
      </c>
      <c r="E27" s="24">
        <v>2068</v>
      </c>
      <c r="F27" s="24">
        <v>13799</v>
      </c>
      <c r="G27" s="24"/>
      <c r="H27" s="24">
        <v>728</v>
      </c>
      <c r="I27" s="24">
        <v>181</v>
      </c>
      <c r="J27" s="24">
        <f>SUM(B27:I27)</f>
        <v>29927</v>
      </c>
    </row>
    <row r="28" spans="1:10" ht="16.5" customHeight="1">
      <c r="A28" s="10" t="s">
        <v>28</v>
      </c>
      <c r="B28" s="2">
        <v>1589</v>
      </c>
      <c r="C28" s="2">
        <v>154</v>
      </c>
      <c r="D28" s="2">
        <v>11505</v>
      </c>
      <c r="E28" s="2">
        <v>2104</v>
      </c>
      <c r="F28" s="2">
        <v>14824</v>
      </c>
      <c r="G28" s="2">
        <v>1</v>
      </c>
      <c r="H28" s="2">
        <v>762</v>
      </c>
      <c r="I28" s="2">
        <v>194</v>
      </c>
      <c r="J28" s="2">
        <f>SUM(B28:I28)</f>
        <v>31133</v>
      </c>
    </row>
    <row r="29" spans="1:10" ht="16.5" customHeight="1">
      <c r="A29" s="22" t="s">
        <v>29</v>
      </c>
      <c r="B29" s="1">
        <f>B27/B28*100</f>
        <v>95.65764631843928</v>
      </c>
      <c r="C29" s="1">
        <f aca="true" t="shared" si="6" ref="C29:J29">C27/C28*100</f>
        <v>81.81818181818183</v>
      </c>
      <c r="D29" s="1">
        <f t="shared" si="6"/>
        <v>100</v>
      </c>
      <c r="E29" s="1">
        <f t="shared" si="6"/>
        <v>98.28897338403041</v>
      </c>
      <c r="F29" s="1">
        <f t="shared" si="6"/>
        <v>93.0855369670804</v>
      </c>
      <c r="G29" s="1">
        <f t="shared" si="6"/>
        <v>0</v>
      </c>
      <c r="H29" s="1">
        <f t="shared" si="6"/>
        <v>95.53805774278216</v>
      </c>
      <c r="I29" s="1">
        <f t="shared" si="6"/>
        <v>93.29896907216495</v>
      </c>
      <c r="J29" s="1">
        <f t="shared" si="6"/>
        <v>96.12629685542672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G26" sqref="G26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3" t="s">
        <v>50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6:9" ht="13.5">
      <c r="F2" s="34" t="s">
        <v>51</v>
      </c>
      <c r="G2" s="34"/>
      <c r="H2" s="34"/>
      <c r="I2" s="34"/>
    </row>
    <row r="3" spans="1:2" ht="13.5">
      <c r="A3" s="35" t="s">
        <v>130</v>
      </c>
      <c r="B3" s="35"/>
    </row>
    <row r="4" spans="1:15" ht="14.25" thickBot="1">
      <c r="A4" s="29"/>
      <c r="B4" s="29"/>
      <c r="N4" s="36"/>
      <c r="O4" s="36"/>
    </row>
    <row r="5" spans="1:15" ht="15" thickBot="1" thickTop="1">
      <c r="A5" s="26" t="s">
        <v>48</v>
      </c>
      <c r="B5" s="3" t="s">
        <v>43</v>
      </c>
      <c r="C5" s="37" t="s">
        <v>45</v>
      </c>
      <c r="D5" s="9" t="s">
        <v>43</v>
      </c>
      <c r="E5" s="9" t="s">
        <v>2</v>
      </c>
      <c r="F5" s="9" t="s">
        <v>47</v>
      </c>
      <c r="G5" s="9" t="s">
        <v>4</v>
      </c>
      <c r="H5" s="9" t="s">
        <v>41</v>
      </c>
      <c r="I5" s="4" t="s">
        <v>42</v>
      </c>
      <c r="J5" s="39" t="s">
        <v>7</v>
      </c>
      <c r="K5" s="40" t="s">
        <v>8</v>
      </c>
      <c r="L5" s="32"/>
      <c r="M5" s="32" t="s">
        <v>10</v>
      </c>
      <c r="N5" s="32"/>
      <c r="O5" s="32"/>
    </row>
    <row r="6" spans="1:15" ht="15" thickBot="1" thickTop="1">
      <c r="A6" s="27"/>
      <c r="B6" s="5" t="s">
        <v>44</v>
      </c>
      <c r="C6" s="38"/>
      <c r="D6" s="10" t="s">
        <v>46</v>
      </c>
      <c r="E6" s="10" t="s">
        <v>40</v>
      </c>
      <c r="F6" s="10" t="s">
        <v>46</v>
      </c>
      <c r="G6" s="10" t="s">
        <v>40</v>
      </c>
      <c r="H6" s="10" t="s">
        <v>5</v>
      </c>
      <c r="I6" s="6" t="s">
        <v>6</v>
      </c>
      <c r="J6" s="39"/>
      <c r="K6" s="40" t="s">
        <v>9</v>
      </c>
      <c r="L6" s="32" t="s">
        <v>57</v>
      </c>
      <c r="M6" s="32" t="s">
        <v>11</v>
      </c>
      <c r="N6" s="32" t="s">
        <v>12</v>
      </c>
      <c r="O6" s="32" t="s">
        <v>31</v>
      </c>
    </row>
    <row r="7" spans="1:15" ht="15" thickBot="1" thickTop="1">
      <c r="A7" s="28" t="s">
        <v>71</v>
      </c>
      <c r="B7" s="7" t="s">
        <v>131</v>
      </c>
      <c r="C7" s="11" t="s">
        <v>0</v>
      </c>
      <c r="D7" s="11" t="s">
        <v>1</v>
      </c>
      <c r="E7" s="11" t="s">
        <v>3</v>
      </c>
      <c r="F7" s="11" t="s">
        <v>101</v>
      </c>
      <c r="G7" s="11" t="s">
        <v>59</v>
      </c>
      <c r="H7" s="11" t="s">
        <v>132</v>
      </c>
      <c r="I7" s="8" t="s">
        <v>133</v>
      </c>
      <c r="J7" s="39"/>
      <c r="K7" s="40"/>
      <c r="L7" s="32"/>
      <c r="M7" s="32"/>
      <c r="N7" s="32"/>
      <c r="O7" s="32"/>
    </row>
    <row r="8" spans="1:15" ht="16.5" customHeight="1" thickBot="1" thickTop="1">
      <c r="A8" s="13" t="s">
        <v>13</v>
      </c>
      <c r="B8" s="14"/>
      <c r="C8" s="14"/>
      <c r="D8" s="14"/>
      <c r="E8" s="14"/>
      <c r="F8" s="14">
        <v>18</v>
      </c>
      <c r="G8" s="14"/>
      <c r="H8" s="14"/>
      <c r="I8" s="15"/>
      <c r="J8" s="30">
        <f>SUM(B8:I8)</f>
        <v>18</v>
      </c>
      <c r="K8" s="16">
        <v>20</v>
      </c>
      <c r="L8" s="17">
        <f>J8/K8*100</f>
        <v>90</v>
      </c>
      <c r="M8" s="14">
        <v>158</v>
      </c>
      <c r="N8" s="14">
        <v>162</v>
      </c>
      <c r="O8" s="17">
        <f>M8/N8*100</f>
        <v>97.53086419753086</v>
      </c>
    </row>
    <row r="9" spans="1:15" ht="16.5" customHeight="1" thickBot="1" thickTop="1">
      <c r="A9" s="13" t="s">
        <v>14</v>
      </c>
      <c r="B9" s="14"/>
      <c r="C9" s="14"/>
      <c r="D9" s="14">
        <v>117</v>
      </c>
      <c r="E9" s="14"/>
      <c r="F9" s="14">
        <v>61</v>
      </c>
      <c r="G9" s="14"/>
      <c r="H9" s="14"/>
      <c r="I9" s="15"/>
      <c r="J9" s="30">
        <f aca="true" t="shared" si="0" ref="J9:J21">SUM(B9:I9)</f>
        <v>178</v>
      </c>
      <c r="K9" s="16">
        <v>206</v>
      </c>
      <c r="L9" s="17">
        <f aca="true" t="shared" si="1" ref="L9:L22">J9/K9*100</f>
        <v>86.40776699029125</v>
      </c>
      <c r="M9" s="14">
        <v>1862</v>
      </c>
      <c r="N9" s="14">
        <v>1785</v>
      </c>
      <c r="O9" s="17">
        <f aca="true" t="shared" si="2" ref="O9:O22">M9/N9*100</f>
        <v>104.31372549019609</v>
      </c>
    </row>
    <row r="10" spans="1:15" ht="16.5" customHeight="1" thickBot="1" thickTop="1">
      <c r="A10" s="13" t="s">
        <v>15</v>
      </c>
      <c r="B10" s="14">
        <v>43</v>
      </c>
      <c r="C10" s="14">
        <v>4</v>
      </c>
      <c r="D10" s="14"/>
      <c r="E10" s="14">
        <v>5</v>
      </c>
      <c r="F10" s="14"/>
      <c r="G10" s="14"/>
      <c r="H10" s="14">
        <v>11</v>
      </c>
      <c r="I10" s="15"/>
      <c r="J10" s="30">
        <f t="shared" si="0"/>
        <v>63</v>
      </c>
      <c r="K10" s="16">
        <v>47</v>
      </c>
      <c r="L10" s="17">
        <f t="shared" si="1"/>
        <v>134.04255319148936</v>
      </c>
      <c r="M10" s="14">
        <v>508</v>
      </c>
      <c r="N10" s="14">
        <v>429</v>
      </c>
      <c r="O10" s="17">
        <f t="shared" si="2"/>
        <v>118.41491841491842</v>
      </c>
    </row>
    <row r="11" spans="1:15" ht="16.5" customHeight="1" thickBot="1" thickTop="1">
      <c r="A11" s="13" t="s">
        <v>16</v>
      </c>
      <c r="B11" s="14"/>
      <c r="C11" s="14"/>
      <c r="D11" s="14">
        <v>151</v>
      </c>
      <c r="E11" s="14">
        <v>1</v>
      </c>
      <c r="F11" s="14">
        <v>318</v>
      </c>
      <c r="G11" s="14"/>
      <c r="H11" s="14"/>
      <c r="I11" s="15"/>
      <c r="J11" s="30">
        <f t="shared" si="0"/>
        <v>470</v>
      </c>
      <c r="K11" s="16">
        <v>546</v>
      </c>
      <c r="L11" s="17">
        <f t="shared" si="1"/>
        <v>86.08058608058609</v>
      </c>
      <c r="M11" s="14">
        <v>4756</v>
      </c>
      <c r="N11" s="14">
        <v>5177</v>
      </c>
      <c r="O11" s="17">
        <f t="shared" si="2"/>
        <v>91.86787714892795</v>
      </c>
    </row>
    <row r="12" spans="1:15" ht="16.5" customHeight="1" thickBot="1" thickTop="1">
      <c r="A12" s="13" t="s">
        <v>134</v>
      </c>
      <c r="B12" s="14">
        <v>44</v>
      </c>
      <c r="C12" s="14"/>
      <c r="D12" s="14">
        <v>8</v>
      </c>
      <c r="E12" s="14">
        <v>54</v>
      </c>
      <c r="F12" s="14"/>
      <c r="G12" s="14"/>
      <c r="H12" s="14">
        <v>16</v>
      </c>
      <c r="I12" s="15"/>
      <c r="J12" s="30">
        <f t="shared" si="0"/>
        <v>122</v>
      </c>
      <c r="K12" s="16">
        <v>137</v>
      </c>
      <c r="L12" s="17">
        <f t="shared" si="1"/>
        <v>89.05109489051095</v>
      </c>
      <c r="M12" s="14">
        <v>1017</v>
      </c>
      <c r="N12" s="14">
        <v>1083</v>
      </c>
      <c r="O12" s="17">
        <f t="shared" si="2"/>
        <v>93.90581717451524</v>
      </c>
    </row>
    <row r="13" spans="1:15" ht="16.5" customHeight="1" thickBot="1" thickTop="1">
      <c r="A13" s="13" t="s">
        <v>38</v>
      </c>
      <c r="B13" s="14">
        <v>6</v>
      </c>
      <c r="C13" s="14"/>
      <c r="D13" s="14">
        <v>46</v>
      </c>
      <c r="E13" s="14">
        <v>18</v>
      </c>
      <c r="F13" s="14">
        <v>40</v>
      </c>
      <c r="G13" s="14"/>
      <c r="H13" s="14"/>
      <c r="I13" s="15"/>
      <c r="J13" s="30">
        <f t="shared" si="0"/>
        <v>110</v>
      </c>
      <c r="K13" s="16">
        <v>120</v>
      </c>
      <c r="L13" s="17">
        <f t="shared" si="1"/>
        <v>91.66666666666666</v>
      </c>
      <c r="M13" s="14">
        <v>970</v>
      </c>
      <c r="N13" s="14">
        <v>1042</v>
      </c>
      <c r="O13" s="17">
        <f t="shared" si="2"/>
        <v>93.09021113243762</v>
      </c>
    </row>
    <row r="14" spans="1:15" ht="16.5" customHeight="1" thickBot="1" thickTop="1">
      <c r="A14" s="13" t="s">
        <v>17</v>
      </c>
      <c r="B14" s="14">
        <v>1</v>
      </c>
      <c r="C14" s="14"/>
      <c r="D14" s="14">
        <v>88</v>
      </c>
      <c r="E14" s="14">
        <v>3</v>
      </c>
      <c r="F14" s="14">
        <v>45</v>
      </c>
      <c r="G14" s="14"/>
      <c r="H14" s="14"/>
      <c r="I14" s="15">
        <v>2</v>
      </c>
      <c r="J14" s="30">
        <f t="shared" si="0"/>
        <v>139</v>
      </c>
      <c r="K14" s="16">
        <v>155</v>
      </c>
      <c r="L14" s="17">
        <f t="shared" si="1"/>
        <v>89.6774193548387</v>
      </c>
      <c r="M14" s="14">
        <v>1155</v>
      </c>
      <c r="N14" s="14">
        <v>1373</v>
      </c>
      <c r="O14" s="17">
        <f t="shared" si="2"/>
        <v>84.122359796067</v>
      </c>
    </row>
    <row r="15" spans="1:15" ht="16.5" customHeight="1" thickBot="1" thickTop="1">
      <c r="A15" s="13" t="s">
        <v>18</v>
      </c>
      <c r="B15" s="14">
        <v>61</v>
      </c>
      <c r="C15" s="14">
        <v>3</v>
      </c>
      <c r="D15" s="14"/>
      <c r="E15" s="14">
        <v>34</v>
      </c>
      <c r="F15" s="14"/>
      <c r="G15" s="14"/>
      <c r="H15" s="14">
        <v>15</v>
      </c>
      <c r="I15" s="15"/>
      <c r="J15" s="30">
        <f t="shared" si="0"/>
        <v>113</v>
      </c>
      <c r="K15" s="16">
        <v>136</v>
      </c>
      <c r="L15" s="17">
        <f t="shared" si="1"/>
        <v>83.08823529411765</v>
      </c>
      <c r="M15" s="14">
        <v>839</v>
      </c>
      <c r="N15" s="14">
        <v>911</v>
      </c>
      <c r="O15" s="17">
        <f t="shared" si="2"/>
        <v>92.09659714599341</v>
      </c>
    </row>
    <row r="16" spans="1:15" ht="16.5" customHeight="1" thickBot="1" thickTop="1">
      <c r="A16" s="13" t="s">
        <v>19</v>
      </c>
      <c r="B16" s="14">
        <v>8</v>
      </c>
      <c r="C16" s="14">
        <v>2</v>
      </c>
      <c r="D16" s="14">
        <v>220</v>
      </c>
      <c r="E16" s="14">
        <v>46</v>
      </c>
      <c r="F16" s="14">
        <v>253</v>
      </c>
      <c r="G16" s="14"/>
      <c r="H16" s="14">
        <v>5</v>
      </c>
      <c r="I16" s="15"/>
      <c r="J16" s="30">
        <f t="shared" si="0"/>
        <v>534</v>
      </c>
      <c r="K16" s="16">
        <v>595</v>
      </c>
      <c r="L16" s="17">
        <f t="shared" si="1"/>
        <v>89.74789915966387</v>
      </c>
      <c r="M16" s="14">
        <v>5211</v>
      </c>
      <c r="N16" s="14">
        <v>5673</v>
      </c>
      <c r="O16" s="17">
        <f t="shared" si="2"/>
        <v>91.85616076150185</v>
      </c>
    </row>
    <row r="17" spans="1:15" ht="16.5" customHeight="1" thickBot="1" thickTop="1">
      <c r="A17" s="13" t="s">
        <v>135</v>
      </c>
      <c r="B17" s="14"/>
      <c r="C17" s="14"/>
      <c r="D17" s="14">
        <v>5</v>
      </c>
      <c r="E17" s="14"/>
      <c r="F17" s="14">
        <v>68</v>
      </c>
      <c r="G17" s="14"/>
      <c r="H17" s="14"/>
      <c r="I17" s="15"/>
      <c r="J17" s="30">
        <f t="shared" si="0"/>
        <v>73</v>
      </c>
      <c r="K17" s="16">
        <v>72</v>
      </c>
      <c r="L17" s="17">
        <f t="shared" si="1"/>
        <v>101.38888888888889</v>
      </c>
      <c r="M17" s="14">
        <v>796</v>
      </c>
      <c r="N17" s="14">
        <v>763</v>
      </c>
      <c r="O17" s="17">
        <f t="shared" si="2"/>
        <v>104.32503276539973</v>
      </c>
    </row>
    <row r="18" spans="1:15" ht="16.5" customHeight="1" thickBot="1" thickTop="1">
      <c r="A18" s="13" t="s">
        <v>136</v>
      </c>
      <c r="B18" s="14">
        <v>21</v>
      </c>
      <c r="C18" s="14">
        <v>1</v>
      </c>
      <c r="D18" s="14">
        <v>561</v>
      </c>
      <c r="E18" s="14">
        <v>109</v>
      </c>
      <c r="F18" s="14">
        <v>685</v>
      </c>
      <c r="G18" s="14"/>
      <c r="H18" s="14">
        <v>21</v>
      </c>
      <c r="I18" s="15"/>
      <c r="J18" s="30">
        <f t="shared" si="0"/>
        <v>1398</v>
      </c>
      <c r="K18" s="16">
        <v>1574</v>
      </c>
      <c r="L18" s="17">
        <f t="shared" si="1"/>
        <v>88.81829733163914</v>
      </c>
      <c r="M18" s="14">
        <v>13774</v>
      </c>
      <c r="N18" s="14">
        <v>14266</v>
      </c>
      <c r="O18" s="17">
        <f t="shared" si="2"/>
        <v>96.55124071218282</v>
      </c>
    </row>
    <row r="19" spans="1:15" ht="16.5" customHeight="1" thickBot="1" thickTop="1">
      <c r="A19" s="13" t="s">
        <v>107</v>
      </c>
      <c r="B19" s="14">
        <v>10</v>
      </c>
      <c r="C19" s="14">
        <v>2</v>
      </c>
      <c r="D19" s="14"/>
      <c r="E19" s="14"/>
      <c r="F19" s="14"/>
      <c r="G19" s="14"/>
      <c r="H19" s="14">
        <v>3</v>
      </c>
      <c r="I19" s="15"/>
      <c r="J19" s="30">
        <f t="shared" si="0"/>
        <v>15</v>
      </c>
      <c r="K19" s="16">
        <v>18</v>
      </c>
      <c r="L19" s="17">
        <f t="shared" si="1"/>
        <v>83.33333333333334</v>
      </c>
      <c r="M19" s="14">
        <v>182</v>
      </c>
      <c r="N19" s="14">
        <v>185</v>
      </c>
      <c r="O19" s="17">
        <f t="shared" si="2"/>
        <v>98.37837837837839</v>
      </c>
    </row>
    <row r="20" spans="1:15" ht="16.5" customHeight="1" thickBot="1" thickTop="1">
      <c r="A20" s="13" t="s">
        <v>20</v>
      </c>
      <c r="B20" s="14"/>
      <c r="C20" s="14"/>
      <c r="D20" s="14"/>
      <c r="E20" s="14"/>
      <c r="F20" s="14"/>
      <c r="G20" s="14"/>
      <c r="H20" s="14">
        <v>7</v>
      </c>
      <c r="I20" s="15">
        <v>9</v>
      </c>
      <c r="J20" s="30">
        <f t="shared" si="0"/>
        <v>16</v>
      </c>
      <c r="K20" s="16">
        <v>36</v>
      </c>
      <c r="L20" s="17">
        <f t="shared" si="1"/>
        <v>44.44444444444444</v>
      </c>
      <c r="M20" s="14">
        <v>233</v>
      </c>
      <c r="N20" s="14">
        <v>247</v>
      </c>
      <c r="O20" s="17">
        <f t="shared" si="2"/>
        <v>94.33198380566802</v>
      </c>
    </row>
    <row r="21" spans="1:15" ht="16.5" customHeight="1" thickBot="1" thickTop="1">
      <c r="A21" s="18" t="s">
        <v>21</v>
      </c>
      <c r="B21" s="19">
        <v>14</v>
      </c>
      <c r="C21" s="19"/>
      <c r="D21" s="19">
        <v>153</v>
      </c>
      <c r="E21" s="19">
        <v>6</v>
      </c>
      <c r="F21" s="19">
        <v>51</v>
      </c>
      <c r="G21" s="19"/>
      <c r="H21" s="19">
        <v>3</v>
      </c>
      <c r="I21" s="20"/>
      <c r="J21" s="30">
        <f t="shared" si="0"/>
        <v>227</v>
      </c>
      <c r="K21" s="16">
        <v>224</v>
      </c>
      <c r="L21" s="17">
        <f t="shared" si="1"/>
        <v>101.33928571428572</v>
      </c>
      <c r="M21" s="14">
        <v>1942</v>
      </c>
      <c r="N21" s="14">
        <v>1923</v>
      </c>
      <c r="O21" s="17">
        <f t="shared" si="2"/>
        <v>100.98803952158086</v>
      </c>
    </row>
    <row r="22" spans="1:15" ht="16.5" customHeight="1" thickBot="1" thickTop="1">
      <c r="A22" s="31" t="s">
        <v>22</v>
      </c>
      <c r="B22" s="30">
        <f>SUM(B8:B21)</f>
        <v>208</v>
      </c>
      <c r="C22" s="30">
        <f aca="true" t="shared" si="3" ref="C22:N22">SUM(C8:C21)</f>
        <v>12</v>
      </c>
      <c r="D22" s="30">
        <f t="shared" si="3"/>
        <v>1349</v>
      </c>
      <c r="E22" s="30">
        <f t="shared" si="3"/>
        <v>276</v>
      </c>
      <c r="F22" s="30">
        <f t="shared" si="3"/>
        <v>1539</v>
      </c>
      <c r="G22" s="30">
        <f t="shared" si="3"/>
        <v>0</v>
      </c>
      <c r="H22" s="30">
        <f t="shared" si="3"/>
        <v>81</v>
      </c>
      <c r="I22" s="30">
        <f t="shared" si="3"/>
        <v>11</v>
      </c>
      <c r="J22" s="30">
        <f t="shared" si="3"/>
        <v>3476</v>
      </c>
      <c r="K22" s="16">
        <f t="shared" si="3"/>
        <v>3886</v>
      </c>
      <c r="L22" s="17">
        <f t="shared" si="1"/>
        <v>89.4493051981472</v>
      </c>
      <c r="M22" s="14">
        <f t="shared" si="3"/>
        <v>33403</v>
      </c>
      <c r="N22" s="14">
        <f t="shared" si="3"/>
        <v>35019</v>
      </c>
      <c r="O22" s="17">
        <f t="shared" si="2"/>
        <v>95.38536223193124</v>
      </c>
    </row>
    <row r="23" spans="1:10" ht="16.5" customHeight="1" thickTop="1">
      <c r="A23" s="21" t="s">
        <v>23</v>
      </c>
      <c r="B23" s="12">
        <v>241</v>
      </c>
      <c r="C23" s="12">
        <v>18</v>
      </c>
      <c r="D23" s="12">
        <v>1443</v>
      </c>
      <c r="E23" s="12">
        <v>298</v>
      </c>
      <c r="F23" s="12">
        <v>1757</v>
      </c>
      <c r="G23" s="12">
        <v>1</v>
      </c>
      <c r="H23" s="12">
        <v>100</v>
      </c>
      <c r="I23" s="12">
        <v>28</v>
      </c>
      <c r="J23" s="12">
        <f>SUM(B23:I23)</f>
        <v>3886</v>
      </c>
    </row>
    <row r="24" spans="1:10" ht="16.5" customHeight="1">
      <c r="A24" s="22" t="s">
        <v>24</v>
      </c>
      <c r="B24" s="23">
        <f>B22/B23*100</f>
        <v>86.30705394190872</v>
      </c>
      <c r="C24" s="23">
        <f aca="true" t="shared" si="4" ref="C24:I24">C22/C23*100</f>
        <v>66.66666666666666</v>
      </c>
      <c r="D24" s="23">
        <f t="shared" si="4"/>
        <v>93.4857934857935</v>
      </c>
      <c r="E24" s="23">
        <f t="shared" si="4"/>
        <v>92.61744966442953</v>
      </c>
      <c r="F24" s="23">
        <f t="shared" si="4"/>
        <v>87.59248719408082</v>
      </c>
      <c r="G24" s="23">
        <f t="shared" si="4"/>
        <v>0</v>
      </c>
      <c r="H24" s="23">
        <f t="shared" si="4"/>
        <v>81</v>
      </c>
      <c r="I24" s="23">
        <f t="shared" si="4"/>
        <v>39.285714285714285</v>
      </c>
      <c r="J24" s="23">
        <f>J22/J23*100</f>
        <v>89.4493051981472</v>
      </c>
    </row>
    <row r="25" spans="1:10" ht="16.5" customHeight="1">
      <c r="A25" s="9" t="s">
        <v>25</v>
      </c>
      <c r="B25" s="24">
        <v>164</v>
      </c>
      <c r="C25" s="24">
        <v>14</v>
      </c>
      <c r="D25" s="24">
        <v>1172</v>
      </c>
      <c r="E25" s="24">
        <v>224</v>
      </c>
      <c r="F25" s="24">
        <v>1312</v>
      </c>
      <c r="G25" s="24"/>
      <c r="H25" s="24">
        <v>71</v>
      </c>
      <c r="I25" s="24">
        <v>28</v>
      </c>
      <c r="J25" s="24">
        <f>SUM(B25:I25)</f>
        <v>2985</v>
      </c>
    </row>
    <row r="26" spans="1:10" ht="16.5" customHeight="1">
      <c r="A26" s="22" t="s">
        <v>26</v>
      </c>
      <c r="B26" s="1">
        <f>B22/B25*100</f>
        <v>126.82926829268293</v>
      </c>
      <c r="C26" s="1">
        <f aca="true" t="shared" si="5" ref="C26:J26">C22/C25*100</f>
        <v>85.71428571428571</v>
      </c>
      <c r="D26" s="1">
        <f t="shared" si="5"/>
        <v>115.1023890784983</v>
      </c>
      <c r="E26" s="1">
        <f t="shared" si="5"/>
        <v>123.21428571428572</v>
      </c>
      <c r="F26" s="1">
        <f t="shared" si="5"/>
        <v>117.30182926829269</v>
      </c>
      <c r="G26" s="1"/>
      <c r="H26" s="1">
        <f t="shared" si="5"/>
        <v>114.08450704225352</v>
      </c>
      <c r="I26" s="1">
        <f t="shared" si="5"/>
        <v>39.285714285714285</v>
      </c>
      <c r="J26" s="1">
        <f t="shared" si="5"/>
        <v>116.44891122278057</v>
      </c>
    </row>
    <row r="27" spans="1:10" ht="16.5" customHeight="1">
      <c r="A27" s="25" t="s">
        <v>27</v>
      </c>
      <c r="B27" s="24">
        <v>1728</v>
      </c>
      <c r="C27" s="24">
        <v>138</v>
      </c>
      <c r="D27" s="24">
        <v>12854</v>
      </c>
      <c r="E27" s="24">
        <v>2344</v>
      </c>
      <c r="F27" s="24">
        <v>15338</v>
      </c>
      <c r="G27" s="24"/>
      <c r="H27" s="24">
        <v>809</v>
      </c>
      <c r="I27" s="24">
        <v>192</v>
      </c>
      <c r="J27" s="24">
        <f>SUM(B27:I27)</f>
        <v>33403</v>
      </c>
    </row>
    <row r="28" spans="1:10" ht="16.5" customHeight="1">
      <c r="A28" s="10" t="s">
        <v>28</v>
      </c>
      <c r="B28" s="2">
        <v>1830</v>
      </c>
      <c r="C28" s="2">
        <v>172</v>
      </c>
      <c r="D28" s="2">
        <v>12948</v>
      </c>
      <c r="E28" s="2">
        <v>2402</v>
      </c>
      <c r="F28" s="2">
        <v>16581</v>
      </c>
      <c r="G28" s="2">
        <v>2</v>
      </c>
      <c r="H28" s="2">
        <v>862</v>
      </c>
      <c r="I28" s="2">
        <v>222</v>
      </c>
      <c r="J28" s="2">
        <f>SUM(B28:I28)</f>
        <v>35019</v>
      </c>
    </row>
    <row r="29" spans="1:10" ht="16.5" customHeight="1">
      <c r="A29" s="22" t="s">
        <v>29</v>
      </c>
      <c r="B29" s="1">
        <f>B27/B28*100</f>
        <v>94.42622950819673</v>
      </c>
      <c r="C29" s="1">
        <f aca="true" t="shared" si="6" ref="C29:J29">C27/C28*100</f>
        <v>80.23255813953489</v>
      </c>
      <c r="D29" s="1">
        <f t="shared" si="6"/>
        <v>99.27401915353722</v>
      </c>
      <c r="E29" s="1">
        <f t="shared" si="6"/>
        <v>97.58534554537886</v>
      </c>
      <c r="F29" s="1">
        <f t="shared" si="6"/>
        <v>92.50346782461854</v>
      </c>
      <c r="G29" s="1">
        <f t="shared" si="6"/>
        <v>0</v>
      </c>
      <c r="H29" s="1">
        <f t="shared" si="6"/>
        <v>93.85150812064965</v>
      </c>
      <c r="I29" s="1">
        <f t="shared" si="6"/>
        <v>86.48648648648648</v>
      </c>
      <c r="J29" s="1">
        <f t="shared" si="6"/>
        <v>95.38536223193124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stn107</dc:creator>
  <cp:keywords/>
  <dc:description/>
  <cp:lastModifiedBy>stn102</cp:lastModifiedBy>
  <cp:lastPrinted>2013-06-17T07:49:19Z</cp:lastPrinted>
  <dcterms:created xsi:type="dcterms:W3CDTF">2004-05-26T02:07:07Z</dcterms:created>
  <dcterms:modified xsi:type="dcterms:W3CDTF">2016-02-03T09:17:09Z</dcterms:modified>
  <cp:category/>
  <cp:version/>
  <cp:contentType/>
  <cp:contentStatus/>
</cp:coreProperties>
</file>