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37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<sst xmlns="http://schemas.openxmlformats.org/spreadsheetml/2006/main" count="696" uniqueCount="165">
  <si>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</si>
  <si>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</si>
  <si>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</si>
  <si>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</si>
  <si>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</si>
  <si>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</si>
  <si>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</si>
  <si>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</si>
  <si>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</si>
  <si>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</si>
  <si>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</si>
  <si>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</si>
  <si>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</si>
  <si>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</si>
  <si>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</si>
  <si>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</si>
  <si>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</si>
  <si>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</si>
  <si>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</si>
  <si>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</si>
  <si>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</si>
  <si>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</si>
  <si>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</si>
  <si>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</si>
  <si>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</si>
  <si>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</si>
  <si>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</si>
  <si>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</si>
  <si>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</si>
  <si>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</si>
  <si>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</si>
  <si>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</si>
  <si>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</si>
  <si>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</si>
  <si>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</si>
  <si>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</si>
  <si>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</si>
  <si>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</si>
  <si>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</si>
  <si>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</si>
  <si>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</si>
  <si>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</si>
  <si>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</si>
  <si>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</si>
  <si>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</si>
  <si>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</si>
  <si>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</si>
  <si>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</si>
  <si>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</si>
  <si>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</si>
  <si>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</si>
  <si>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</si>
  <si>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ＳＵＢＡＲＵ</t>
  </si>
  <si>
    <t>平成29年1月</t>
  </si>
  <si>
    <t>Ａ／Ｂ  ％</t>
  </si>
  <si>
    <t>Ｃ／Ｄ ％</t>
  </si>
  <si>
    <t>メーカー</t>
  </si>
  <si>
    <t>（１）</t>
  </si>
  <si>
    <t>（５，７）</t>
  </si>
  <si>
    <t>（８）</t>
  </si>
  <si>
    <t>（０，９）</t>
  </si>
  <si>
    <t>富士重工</t>
  </si>
  <si>
    <t>いすゞ</t>
  </si>
  <si>
    <t>マツダ</t>
  </si>
  <si>
    <t>トヨタ</t>
  </si>
  <si>
    <t>UDトラックス</t>
  </si>
  <si>
    <t>平成29年2月</t>
  </si>
  <si>
    <t>バ  ス</t>
  </si>
  <si>
    <t>（１）</t>
  </si>
  <si>
    <t>（６）</t>
  </si>
  <si>
    <t>（８）</t>
  </si>
  <si>
    <t>（０，９）</t>
  </si>
  <si>
    <t>ダイハツ</t>
  </si>
  <si>
    <t>いすゞ</t>
  </si>
  <si>
    <t>マツダ</t>
  </si>
  <si>
    <t>スズキ</t>
  </si>
  <si>
    <t>トヨタ</t>
  </si>
  <si>
    <t>平成29年3月</t>
  </si>
  <si>
    <t>Ｃ／Ｄ ％</t>
  </si>
  <si>
    <t>メーカー</t>
  </si>
  <si>
    <t>（５，７）</t>
  </si>
  <si>
    <t>（６）</t>
  </si>
  <si>
    <t>マツダ</t>
  </si>
  <si>
    <t>トヨタ</t>
  </si>
  <si>
    <t>UDトラックス</t>
  </si>
  <si>
    <t>平成29年4月</t>
  </si>
  <si>
    <t>バ  ス</t>
  </si>
  <si>
    <t>Ａ／Ｂ  ％</t>
  </si>
  <si>
    <t>Ｃ／Ｄ ％</t>
  </si>
  <si>
    <t>メーカー</t>
  </si>
  <si>
    <t>（１）</t>
  </si>
  <si>
    <t>（５，７）</t>
  </si>
  <si>
    <t>（６）</t>
  </si>
  <si>
    <t>ダイハツ</t>
  </si>
  <si>
    <t>いすゞ</t>
  </si>
  <si>
    <t>マツダ</t>
  </si>
  <si>
    <t>スズキ</t>
  </si>
  <si>
    <t>UDトラックス</t>
  </si>
  <si>
    <t>平成29年6月</t>
  </si>
  <si>
    <t>バ  ス</t>
  </si>
  <si>
    <t>Ａ／Ｂ  ％</t>
  </si>
  <si>
    <t>（１）</t>
  </si>
  <si>
    <t>（６）</t>
  </si>
  <si>
    <t>（０，９）</t>
  </si>
  <si>
    <t>ダイハツ</t>
  </si>
  <si>
    <t>いすゞ</t>
  </si>
  <si>
    <t>マツダ</t>
  </si>
  <si>
    <t>スズキ</t>
  </si>
  <si>
    <t>トヨタ</t>
  </si>
  <si>
    <t>UDトラックス</t>
  </si>
  <si>
    <t>平成29年5月</t>
  </si>
  <si>
    <t>Ａ／Ｂ  ％</t>
  </si>
  <si>
    <t>（５，７）</t>
  </si>
  <si>
    <t>（８）</t>
  </si>
  <si>
    <t>（０，９）</t>
  </si>
  <si>
    <t>ダイハツ</t>
  </si>
  <si>
    <t>いすゞ</t>
  </si>
  <si>
    <t>マツダ</t>
  </si>
  <si>
    <t>トヨタ</t>
  </si>
  <si>
    <t>UDトラックス</t>
  </si>
  <si>
    <t>平成29年7月</t>
  </si>
  <si>
    <t>バ  ス</t>
  </si>
  <si>
    <t>Ａ／Ｂ  ％</t>
  </si>
  <si>
    <t>（１）</t>
  </si>
  <si>
    <t>（５，７）</t>
  </si>
  <si>
    <t>（６）</t>
  </si>
  <si>
    <t>（０，９）</t>
  </si>
  <si>
    <t>ダイハツ</t>
  </si>
  <si>
    <t>いすゞ</t>
  </si>
  <si>
    <t>平成29年9月</t>
  </si>
  <si>
    <t>（１）</t>
  </si>
  <si>
    <t>（５，７）</t>
  </si>
  <si>
    <t>（６）</t>
  </si>
  <si>
    <t>（８）</t>
  </si>
  <si>
    <t>（０，９）</t>
  </si>
  <si>
    <t>いすゞ</t>
  </si>
  <si>
    <t>ＳＵＢＡＲＵ</t>
  </si>
  <si>
    <t>スズキ</t>
  </si>
  <si>
    <t>トヨタ</t>
  </si>
  <si>
    <t>平成29年10月</t>
  </si>
  <si>
    <t>バ  ス</t>
  </si>
  <si>
    <t>Ａ／Ｂ  ％</t>
  </si>
  <si>
    <t>（５，７）</t>
  </si>
  <si>
    <t>（８）</t>
  </si>
  <si>
    <t>（０，９）</t>
  </si>
  <si>
    <t>マツダ</t>
  </si>
  <si>
    <t>スズキ</t>
  </si>
  <si>
    <t>平成29年11月</t>
  </si>
  <si>
    <t>Ｃ／Ｄ ％</t>
  </si>
  <si>
    <t>（５，７）</t>
  </si>
  <si>
    <t>（８）</t>
  </si>
  <si>
    <t>（０，９）</t>
  </si>
  <si>
    <t>スズキ</t>
  </si>
  <si>
    <t>トヨタ</t>
  </si>
  <si>
    <t>UDトラックス</t>
  </si>
  <si>
    <t>平成29年12月</t>
  </si>
  <si>
    <t>バ  ス</t>
  </si>
  <si>
    <t>（５，７）</t>
  </si>
  <si>
    <t>（０，９）</t>
  </si>
  <si>
    <t>ダイハツ</t>
  </si>
  <si>
    <t>スズキ</t>
  </si>
  <si>
    <t>UDトラックス</t>
  </si>
  <si>
    <t>平成29年8月</t>
  </si>
  <si>
    <t>トヨタ</t>
  </si>
  <si>
    <t>UDトラックス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</si>
</sst>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J28" sqref="J2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53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54</v>
      </c>
      <c r="M6" s="40" t="s">
        <v>11</v>
      </c>
      <c r="N6" s="40" t="s">
        <v>12</v>
      </c>
      <c r="O6" s="40" t="s">
        <v>55</v>
      </c>
    </row>
    <row r="7" spans="1:15" ht="15" thickBot="1" thickTop="1">
      <c r="A7" s="28" t="s">
        <v>56</v>
      </c>
      <c r="B7" s="7" t="s">
        <v>57</v>
      </c>
      <c r="C7" s="11" t="s">
        <v>0</v>
      </c>
      <c r="D7" s="11" t="s">
        <v>1</v>
      </c>
      <c r="E7" s="11" t="s">
        <v>3</v>
      </c>
      <c r="F7" s="11" t="s">
        <v>58</v>
      </c>
      <c r="G7" s="11" t="s">
        <v>33</v>
      </c>
      <c r="H7" s="11" t="s">
        <v>59</v>
      </c>
      <c r="I7" s="8" t="s">
        <v>60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17</v>
      </c>
      <c r="G8" s="14"/>
      <c r="H8" s="14"/>
      <c r="I8" s="15"/>
      <c r="J8" s="30">
        <f>SUM(B8:I8)</f>
        <v>17</v>
      </c>
      <c r="K8" s="16">
        <v>11</v>
      </c>
      <c r="L8" s="17">
        <f>J8/K8*100</f>
        <v>154.54545454545453</v>
      </c>
      <c r="M8" s="14">
        <v>17</v>
      </c>
      <c r="N8" s="14">
        <v>11</v>
      </c>
      <c r="O8" s="17">
        <f>M8/N8*100</f>
        <v>154.54545454545453</v>
      </c>
    </row>
    <row r="9" spans="1:15" ht="16.5" customHeight="1" thickBot="1" thickTop="1">
      <c r="A9" s="13" t="s">
        <v>61</v>
      </c>
      <c r="B9" s="14"/>
      <c r="C9" s="14"/>
      <c r="D9" s="14">
        <v>126</v>
      </c>
      <c r="E9" s="14"/>
      <c r="F9" s="14">
        <v>51</v>
      </c>
      <c r="G9" s="14"/>
      <c r="H9" s="14"/>
      <c r="I9" s="15"/>
      <c r="J9" s="30">
        <f aca="true" t="shared" si="0" ref="J9:J21">SUM(B9:I9)</f>
        <v>177</v>
      </c>
      <c r="K9" s="16">
        <v>166</v>
      </c>
      <c r="L9" s="17">
        <f aca="true" t="shared" si="1" ref="L9:L22">J9/K9*100</f>
        <v>106.62650602409639</v>
      </c>
      <c r="M9" s="14">
        <v>177</v>
      </c>
      <c r="N9" s="14">
        <v>166</v>
      </c>
      <c r="O9" s="17">
        <f aca="true" t="shared" si="2" ref="O9:O22">M9/N9*100</f>
        <v>106.62650602409639</v>
      </c>
    </row>
    <row r="10" spans="1:15" ht="16.5" customHeight="1" thickBot="1" thickTop="1">
      <c r="A10" s="13" t="s">
        <v>14</v>
      </c>
      <c r="B10" s="14">
        <v>31</v>
      </c>
      <c r="C10" s="14">
        <v>4</v>
      </c>
      <c r="D10" s="14"/>
      <c r="E10" s="14">
        <v>6</v>
      </c>
      <c r="F10" s="14"/>
      <c r="G10" s="14"/>
      <c r="H10" s="14">
        <v>6</v>
      </c>
      <c r="I10" s="15"/>
      <c r="J10" s="30">
        <f t="shared" si="0"/>
        <v>47</v>
      </c>
      <c r="K10" s="16">
        <v>36</v>
      </c>
      <c r="L10" s="17">
        <f t="shared" si="1"/>
        <v>130.55555555555557</v>
      </c>
      <c r="M10" s="14">
        <v>47</v>
      </c>
      <c r="N10" s="14">
        <v>36</v>
      </c>
      <c r="O10" s="17">
        <f t="shared" si="2"/>
        <v>130.55555555555557</v>
      </c>
    </row>
    <row r="11" spans="1:15" ht="16.5" customHeight="1" thickBot="1" thickTop="1">
      <c r="A11" s="13" t="s">
        <v>15</v>
      </c>
      <c r="B11" s="14"/>
      <c r="C11" s="14"/>
      <c r="D11" s="14">
        <v>111</v>
      </c>
      <c r="E11" s="14">
        <v>1</v>
      </c>
      <c r="F11" s="14">
        <v>259</v>
      </c>
      <c r="G11" s="14"/>
      <c r="H11" s="14"/>
      <c r="I11" s="15"/>
      <c r="J11" s="30">
        <f t="shared" si="0"/>
        <v>371</v>
      </c>
      <c r="K11" s="16">
        <v>366</v>
      </c>
      <c r="L11" s="17">
        <f t="shared" si="1"/>
        <v>101.36612021857923</v>
      </c>
      <c r="M11" s="14">
        <v>371</v>
      </c>
      <c r="N11" s="14">
        <v>366</v>
      </c>
      <c r="O11" s="17">
        <f t="shared" si="2"/>
        <v>101.36612021857923</v>
      </c>
    </row>
    <row r="12" spans="1:15" ht="16.5" customHeight="1" thickBot="1" thickTop="1">
      <c r="A12" s="13" t="s">
        <v>62</v>
      </c>
      <c r="B12" s="14">
        <v>34</v>
      </c>
      <c r="C12" s="14">
        <v>1</v>
      </c>
      <c r="D12" s="14">
        <v>2</v>
      </c>
      <c r="E12" s="14">
        <v>21</v>
      </c>
      <c r="F12" s="14">
        <v>1</v>
      </c>
      <c r="G12" s="14"/>
      <c r="H12" s="14">
        <v>18</v>
      </c>
      <c r="I12" s="15"/>
      <c r="J12" s="30">
        <f t="shared" si="0"/>
        <v>77</v>
      </c>
      <c r="K12" s="16">
        <v>100</v>
      </c>
      <c r="L12" s="17">
        <f t="shared" si="1"/>
        <v>77</v>
      </c>
      <c r="M12" s="14">
        <v>77</v>
      </c>
      <c r="N12" s="14">
        <v>100</v>
      </c>
      <c r="O12" s="17">
        <f t="shared" si="2"/>
        <v>77</v>
      </c>
    </row>
    <row r="13" spans="1:15" ht="16.5" customHeight="1" thickBot="1" thickTop="1">
      <c r="A13" s="13" t="s">
        <v>63</v>
      </c>
      <c r="B13" s="14">
        <v>2</v>
      </c>
      <c r="C13" s="14"/>
      <c r="D13" s="14">
        <v>47</v>
      </c>
      <c r="E13" s="14">
        <v>9</v>
      </c>
      <c r="F13" s="14">
        <v>35</v>
      </c>
      <c r="G13" s="14"/>
      <c r="H13" s="14"/>
      <c r="I13" s="15"/>
      <c r="J13" s="30">
        <f t="shared" si="0"/>
        <v>93</v>
      </c>
      <c r="K13" s="16">
        <v>84</v>
      </c>
      <c r="L13" s="17">
        <f t="shared" si="1"/>
        <v>110.71428571428572</v>
      </c>
      <c r="M13" s="14">
        <v>93</v>
      </c>
      <c r="N13" s="14">
        <v>84</v>
      </c>
      <c r="O13" s="17">
        <f t="shared" si="2"/>
        <v>110.71428571428572</v>
      </c>
    </row>
    <row r="14" spans="1:15" ht="16.5" customHeight="1" thickBot="1" thickTop="1">
      <c r="A14" s="13" t="s">
        <v>16</v>
      </c>
      <c r="B14" s="14"/>
      <c r="C14" s="14"/>
      <c r="D14" s="14">
        <v>41</v>
      </c>
      <c r="E14" s="14">
        <v>2</v>
      </c>
      <c r="F14" s="14">
        <v>31</v>
      </c>
      <c r="G14" s="14"/>
      <c r="H14" s="14"/>
      <c r="I14" s="15">
        <v>8</v>
      </c>
      <c r="J14" s="30">
        <f t="shared" si="0"/>
        <v>82</v>
      </c>
      <c r="K14" s="16">
        <v>94</v>
      </c>
      <c r="L14" s="17">
        <f t="shared" si="1"/>
        <v>87.2340425531915</v>
      </c>
      <c r="M14" s="14">
        <v>82</v>
      </c>
      <c r="N14" s="14">
        <v>94</v>
      </c>
      <c r="O14" s="17">
        <f t="shared" si="2"/>
        <v>87.2340425531915</v>
      </c>
    </row>
    <row r="15" spans="1:15" ht="16.5" customHeight="1" thickBot="1" thickTop="1">
      <c r="A15" s="13" t="s">
        <v>17</v>
      </c>
      <c r="B15" s="14">
        <v>34</v>
      </c>
      <c r="C15" s="14">
        <v>2</v>
      </c>
      <c r="D15" s="14"/>
      <c r="E15" s="14">
        <v>25</v>
      </c>
      <c r="F15" s="14"/>
      <c r="G15" s="14"/>
      <c r="H15" s="14">
        <v>7</v>
      </c>
      <c r="I15" s="15"/>
      <c r="J15" s="30">
        <f t="shared" si="0"/>
        <v>68</v>
      </c>
      <c r="K15" s="16">
        <v>51</v>
      </c>
      <c r="L15" s="17">
        <f t="shared" si="1"/>
        <v>133.33333333333331</v>
      </c>
      <c r="M15" s="14">
        <v>68</v>
      </c>
      <c r="N15" s="14">
        <v>51</v>
      </c>
      <c r="O15" s="17">
        <f t="shared" si="2"/>
        <v>133.33333333333331</v>
      </c>
    </row>
    <row r="16" spans="1:15" ht="16.5" customHeight="1" thickBot="1" thickTop="1">
      <c r="A16" s="13" t="s">
        <v>18</v>
      </c>
      <c r="B16" s="14">
        <v>5</v>
      </c>
      <c r="C16" s="14"/>
      <c r="D16" s="14">
        <v>160</v>
      </c>
      <c r="E16" s="14">
        <v>47</v>
      </c>
      <c r="F16" s="14">
        <v>170</v>
      </c>
      <c r="G16" s="14"/>
      <c r="H16" s="14">
        <v>4</v>
      </c>
      <c r="I16" s="15"/>
      <c r="J16" s="30">
        <f t="shared" si="0"/>
        <v>386</v>
      </c>
      <c r="K16" s="16">
        <v>370</v>
      </c>
      <c r="L16" s="17">
        <f t="shared" si="1"/>
        <v>104.32432432432432</v>
      </c>
      <c r="M16" s="14">
        <v>386</v>
      </c>
      <c r="N16" s="14">
        <v>370</v>
      </c>
      <c r="O16" s="17">
        <f t="shared" si="2"/>
        <v>104.32432432432432</v>
      </c>
    </row>
    <row r="17" spans="1:15" ht="16.5" customHeight="1" thickBot="1" thickTop="1">
      <c r="A17" s="13" t="s">
        <v>51</v>
      </c>
      <c r="B17" s="14"/>
      <c r="C17" s="14"/>
      <c r="D17" s="14">
        <v>3</v>
      </c>
      <c r="E17" s="14">
        <v>1</v>
      </c>
      <c r="F17" s="14">
        <v>61</v>
      </c>
      <c r="G17" s="14"/>
      <c r="H17" s="14"/>
      <c r="I17" s="15"/>
      <c r="J17" s="30">
        <f t="shared" si="0"/>
        <v>65</v>
      </c>
      <c r="K17" s="16">
        <v>58</v>
      </c>
      <c r="L17" s="17">
        <f t="shared" si="1"/>
        <v>112.06896551724137</v>
      </c>
      <c r="M17" s="14">
        <v>65</v>
      </c>
      <c r="N17" s="14">
        <v>58</v>
      </c>
      <c r="O17" s="17">
        <f t="shared" si="2"/>
        <v>112.06896551724137</v>
      </c>
    </row>
    <row r="18" spans="1:15" ht="16.5" customHeight="1" thickBot="1" thickTop="1">
      <c r="A18" s="13" t="s">
        <v>64</v>
      </c>
      <c r="B18" s="14">
        <v>13</v>
      </c>
      <c r="C18" s="14">
        <v>1</v>
      </c>
      <c r="D18" s="14">
        <v>490</v>
      </c>
      <c r="E18" s="14">
        <v>84</v>
      </c>
      <c r="F18" s="14">
        <v>632</v>
      </c>
      <c r="G18" s="14"/>
      <c r="H18" s="14">
        <v>9</v>
      </c>
      <c r="I18" s="15"/>
      <c r="J18" s="30">
        <f t="shared" si="0"/>
        <v>1229</v>
      </c>
      <c r="K18" s="16">
        <v>1106</v>
      </c>
      <c r="L18" s="17">
        <f t="shared" si="1"/>
        <v>111.12115732368896</v>
      </c>
      <c r="M18" s="14">
        <v>1229</v>
      </c>
      <c r="N18" s="14">
        <v>1106</v>
      </c>
      <c r="O18" s="17">
        <f t="shared" si="2"/>
        <v>111.12115732368896</v>
      </c>
    </row>
    <row r="19" spans="1:15" ht="16.5" customHeight="1" thickBot="1" thickTop="1">
      <c r="A19" s="13" t="s">
        <v>65</v>
      </c>
      <c r="B19" s="14">
        <v>13</v>
      </c>
      <c r="C19" s="14"/>
      <c r="D19" s="14"/>
      <c r="E19" s="14"/>
      <c r="F19" s="14"/>
      <c r="G19" s="14"/>
      <c r="H19" s="14"/>
      <c r="I19" s="15"/>
      <c r="J19" s="30">
        <f t="shared" si="0"/>
        <v>13</v>
      </c>
      <c r="K19" s="16">
        <v>6</v>
      </c>
      <c r="L19" s="17">
        <f t="shared" si="1"/>
        <v>216.66666666666666</v>
      </c>
      <c r="M19" s="14">
        <v>13</v>
      </c>
      <c r="N19" s="14">
        <v>6</v>
      </c>
      <c r="O19" s="17">
        <f t="shared" si="2"/>
        <v>216.66666666666666</v>
      </c>
    </row>
    <row r="20" spans="1:15" ht="16.5" customHeight="1" thickBot="1" thickTop="1">
      <c r="A20" s="13" t="s">
        <v>19</v>
      </c>
      <c r="B20" s="14">
        <v>2</v>
      </c>
      <c r="C20" s="14"/>
      <c r="D20" s="14"/>
      <c r="E20" s="14"/>
      <c r="F20" s="14"/>
      <c r="G20" s="14"/>
      <c r="H20" s="14">
        <v>5</v>
      </c>
      <c r="I20" s="15">
        <v>21</v>
      </c>
      <c r="J20" s="30">
        <f t="shared" si="0"/>
        <v>28</v>
      </c>
      <c r="K20" s="16">
        <v>14</v>
      </c>
      <c r="L20" s="17">
        <f t="shared" si="1"/>
        <v>200</v>
      </c>
      <c r="M20" s="14">
        <v>28</v>
      </c>
      <c r="N20" s="14">
        <v>14</v>
      </c>
      <c r="O20" s="17">
        <f t="shared" si="2"/>
        <v>200</v>
      </c>
    </row>
    <row r="21" spans="1:15" ht="16.5" customHeight="1" thickBot="1" thickTop="1">
      <c r="A21" s="18" t="s">
        <v>20</v>
      </c>
      <c r="B21" s="19">
        <v>1</v>
      </c>
      <c r="C21" s="19"/>
      <c r="D21" s="19">
        <v>121</v>
      </c>
      <c r="E21" s="19">
        <v>6</v>
      </c>
      <c r="F21" s="19">
        <v>22</v>
      </c>
      <c r="G21" s="19"/>
      <c r="H21" s="19">
        <v>1</v>
      </c>
      <c r="I21" s="20"/>
      <c r="J21" s="30">
        <f t="shared" si="0"/>
        <v>151</v>
      </c>
      <c r="K21" s="16">
        <v>137</v>
      </c>
      <c r="L21" s="17">
        <f t="shared" si="1"/>
        <v>110.2189781021898</v>
      </c>
      <c r="M21" s="14">
        <v>151</v>
      </c>
      <c r="N21" s="14">
        <v>137</v>
      </c>
      <c r="O21" s="17">
        <f t="shared" si="2"/>
        <v>110.2189781021898</v>
      </c>
    </row>
    <row r="22" spans="1:15" ht="16.5" customHeight="1" thickBot="1" thickTop="1">
      <c r="A22" s="31" t="s">
        <v>21</v>
      </c>
      <c r="B22" s="30">
        <f>SUM(B8:B21)</f>
        <v>135</v>
      </c>
      <c r="C22" s="30">
        <f aca="true" t="shared" si="3" ref="C22:N22">SUM(C8:C21)</f>
        <v>8</v>
      </c>
      <c r="D22" s="30">
        <f t="shared" si="3"/>
        <v>1101</v>
      </c>
      <c r="E22" s="30">
        <f t="shared" si="3"/>
        <v>202</v>
      </c>
      <c r="F22" s="30">
        <f t="shared" si="3"/>
        <v>1279</v>
      </c>
      <c r="G22" s="30">
        <f t="shared" si="3"/>
        <v>0</v>
      </c>
      <c r="H22" s="30">
        <f t="shared" si="3"/>
        <v>50</v>
      </c>
      <c r="I22" s="30">
        <f t="shared" si="3"/>
        <v>29</v>
      </c>
      <c r="J22" s="30">
        <f t="shared" si="3"/>
        <v>2804</v>
      </c>
      <c r="K22" s="16">
        <f t="shared" si="3"/>
        <v>2599</v>
      </c>
      <c r="L22" s="17">
        <f t="shared" si="1"/>
        <v>107.88764909580608</v>
      </c>
      <c r="M22" s="14">
        <f t="shared" si="3"/>
        <v>2804</v>
      </c>
      <c r="N22" s="14">
        <f t="shared" si="3"/>
        <v>2599</v>
      </c>
      <c r="O22" s="17">
        <f t="shared" si="2"/>
        <v>107.88764909580608</v>
      </c>
    </row>
    <row r="23" spans="1:10" ht="16.5" customHeight="1" thickTop="1">
      <c r="A23" s="21" t="s">
        <v>22</v>
      </c>
      <c r="B23" s="12">
        <v>129</v>
      </c>
      <c r="C23" s="12">
        <v>7</v>
      </c>
      <c r="D23" s="12">
        <v>1039</v>
      </c>
      <c r="E23" s="12">
        <v>171</v>
      </c>
      <c r="F23" s="12">
        <v>1179</v>
      </c>
      <c r="G23" s="12"/>
      <c r="H23" s="12">
        <v>57</v>
      </c>
      <c r="I23" s="12">
        <v>17</v>
      </c>
      <c r="J23" s="12">
        <f>SUM(B23:I23)</f>
        <v>2599</v>
      </c>
    </row>
    <row r="24" spans="1:10" ht="16.5" customHeight="1">
      <c r="A24" s="22" t="s">
        <v>23</v>
      </c>
      <c r="B24" s="23">
        <f>B22/B23*100</f>
        <v>104.65116279069768</v>
      </c>
      <c r="C24" s="23">
        <f aca="true" t="shared" si="4" ref="C24:I24">C22/C23*100</f>
        <v>114.28571428571428</v>
      </c>
      <c r="D24" s="23">
        <f t="shared" si="4"/>
        <v>105.96727622714148</v>
      </c>
      <c r="E24" s="23">
        <f t="shared" si="4"/>
        <v>118.12865497076024</v>
      </c>
      <c r="F24" s="23">
        <f t="shared" si="4"/>
        <v>108.48176420695506</v>
      </c>
      <c r="G24" s="23" t="e">
        <f t="shared" si="4"/>
        <v>#DIV/0!</v>
      </c>
      <c r="H24" s="23">
        <f t="shared" si="4"/>
        <v>87.71929824561403</v>
      </c>
      <c r="I24" s="23">
        <f t="shared" si="4"/>
        <v>170.58823529411765</v>
      </c>
      <c r="J24" s="23">
        <f>J22/J23*100</f>
        <v>107.88764909580608</v>
      </c>
    </row>
    <row r="25" spans="1:10" ht="16.5" customHeight="1">
      <c r="A25" s="9" t="s">
        <v>24</v>
      </c>
      <c r="B25" s="24">
        <v>226</v>
      </c>
      <c r="C25" s="24">
        <v>14</v>
      </c>
      <c r="D25" s="24">
        <v>1350</v>
      </c>
      <c r="E25" s="24">
        <v>314</v>
      </c>
      <c r="F25" s="24">
        <v>1519</v>
      </c>
      <c r="G25" s="24"/>
      <c r="H25" s="24">
        <v>62</v>
      </c>
      <c r="I25" s="24">
        <v>45</v>
      </c>
      <c r="J25" s="24">
        <f>SUM(B25:I25)</f>
        <v>3530</v>
      </c>
    </row>
    <row r="26" spans="1:10" ht="16.5" customHeight="1">
      <c r="A26" s="22" t="s">
        <v>25</v>
      </c>
      <c r="B26" s="1">
        <f>B22/B25*100</f>
        <v>59.73451327433629</v>
      </c>
      <c r="C26" s="1">
        <f aca="true" t="shared" si="5" ref="C26:J26">C22/C25*100</f>
        <v>57.14285714285714</v>
      </c>
      <c r="D26" s="1">
        <f t="shared" si="5"/>
        <v>81.55555555555556</v>
      </c>
      <c r="E26" s="1">
        <f t="shared" si="5"/>
        <v>64.3312101910828</v>
      </c>
      <c r="F26" s="1">
        <f t="shared" si="5"/>
        <v>84.20013166556946</v>
      </c>
      <c r="G26" s="1" t="e">
        <f t="shared" si="5"/>
        <v>#DIV/0!</v>
      </c>
      <c r="H26" s="1">
        <f t="shared" si="5"/>
        <v>80.64516129032258</v>
      </c>
      <c r="I26" s="1">
        <f t="shared" si="5"/>
        <v>64.44444444444444</v>
      </c>
      <c r="J26" s="1">
        <f t="shared" si="5"/>
        <v>79.43342776203967</v>
      </c>
    </row>
    <row r="27" spans="1:10" ht="16.5" customHeight="1">
      <c r="A27" s="25" t="s">
        <v>26</v>
      </c>
      <c r="B27" s="24">
        <v>135</v>
      </c>
      <c r="C27" s="24">
        <v>8</v>
      </c>
      <c r="D27" s="24">
        <v>1101</v>
      </c>
      <c r="E27" s="24">
        <v>202</v>
      </c>
      <c r="F27" s="24">
        <v>1279</v>
      </c>
      <c r="G27" s="24"/>
      <c r="H27" s="24">
        <v>50</v>
      </c>
      <c r="I27" s="24">
        <v>29</v>
      </c>
      <c r="J27" s="24">
        <f>SUM(B27:I27)</f>
        <v>2804</v>
      </c>
    </row>
    <row r="28" spans="1:10" ht="16.5" customHeight="1">
      <c r="A28" s="10" t="s">
        <v>27</v>
      </c>
      <c r="B28" s="2">
        <v>129</v>
      </c>
      <c r="C28" s="2">
        <v>7</v>
      </c>
      <c r="D28" s="2">
        <v>1039</v>
      </c>
      <c r="E28" s="2">
        <v>171</v>
      </c>
      <c r="F28" s="2">
        <v>1179</v>
      </c>
      <c r="G28" s="2"/>
      <c r="H28" s="2">
        <v>57</v>
      </c>
      <c r="I28" s="2">
        <v>17</v>
      </c>
      <c r="J28" s="2">
        <f>SUM(B28:I28)</f>
        <v>2599</v>
      </c>
    </row>
    <row r="29" spans="1:10" ht="16.5" customHeight="1">
      <c r="A29" s="22" t="s">
        <v>28</v>
      </c>
      <c r="B29" s="1">
        <f>B27/B28*100</f>
        <v>104.65116279069768</v>
      </c>
      <c r="C29" s="1">
        <f aca="true" t="shared" si="6" ref="C29:J29">C27/C28*100</f>
        <v>114.28571428571428</v>
      </c>
      <c r="D29" s="1">
        <f t="shared" si="6"/>
        <v>105.96727622714148</v>
      </c>
      <c r="E29" s="1">
        <f t="shared" si="6"/>
        <v>118.12865497076024</v>
      </c>
      <c r="F29" s="1">
        <f t="shared" si="6"/>
        <v>108.48176420695506</v>
      </c>
      <c r="G29" s="1" t="e">
        <f t="shared" si="6"/>
        <v>#DIV/0!</v>
      </c>
      <c r="H29" s="1">
        <f t="shared" si="6"/>
        <v>87.71929824561403</v>
      </c>
      <c r="I29" s="1">
        <f t="shared" si="6"/>
        <v>170.58823529411765</v>
      </c>
      <c r="J29" s="1">
        <f t="shared" si="6"/>
        <v>107.88764909580608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O22" sqref="O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139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140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141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79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142</v>
      </c>
      <c r="G7" s="11" t="s">
        <v>81</v>
      </c>
      <c r="H7" s="11" t="s">
        <v>143</v>
      </c>
      <c r="I7" s="8" t="s">
        <v>144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127</v>
      </c>
      <c r="B8" s="14"/>
      <c r="C8" s="14"/>
      <c r="D8" s="14"/>
      <c r="E8" s="14">
        <v>1</v>
      </c>
      <c r="F8" s="14">
        <v>16</v>
      </c>
      <c r="G8" s="14"/>
      <c r="H8" s="14"/>
      <c r="I8" s="15"/>
      <c r="J8" s="30">
        <f>SUM(B8:I8)</f>
        <v>17</v>
      </c>
      <c r="K8" s="16">
        <v>12</v>
      </c>
      <c r="L8" s="17">
        <f>J8/K8*100</f>
        <v>141.66666666666669</v>
      </c>
      <c r="M8" s="14">
        <v>180</v>
      </c>
      <c r="N8" s="14">
        <v>111</v>
      </c>
      <c r="O8" s="17">
        <f>M8/N8*100</f>
        <v>162.16216216216216</v>
      </c>
    </row>
    <row r="9" spans="1:15" ht="16.5" customHeight="1" thickBot="1" thickTop="1">
      <c r="A9" s="13" t="s">
        <v>14</v>
      </c>
      <c r="B9" s="14">
        <v>30</v>
      </c>
      <c r="C9" s="14">
        <v>1</v>
      </c>
      <c r="D9" s="14"/>
      <c r="E9" s="14">
        <v>6</v>
      </c>
      <c r="F9" s="14"/>
      <c r="G9" s="14"/>
      <c r="H9" s="14">
        <v>18</v>
      </c>
      <c r="I9" s="15"/>
      <c r="J9" s="30">
        <f aca="true" t="shared" si="0" ref="J9:J21">SUM(B9:I9)</f>
        <v>55</v>
      </c>
      <c r="K9" s="16">
        <v>65</v>
      </c>
      <c r="L9" s="17">
        <f aca="true" t="shared" si="1" ref="L9:L22">J9/K9*100</f>
        <v>84.61538461538461</v>
      </c>
      <c r="M9" s="14">
        <v>647</v>
      </c>
      <c r="N9" s="14">
        <v>561</v>
      </c>
      <c r="O9" s="17">
        <f aca="true" t="shared" si="2" ref="O9:O22">M9/N9*100</f>
        <v>115.32976827094474</v>
      </c>
    </row>
    <row r="10" spans="1:15" ht="16.5" customHeight="1" thickBot="1" thickTop="1">
      <c r="A10" s="13" t="s">
        <v>15</v>
      </c>
      <c r="B10" s="14"/>
      <c r="C10" s="14"/>
      <c r="D10" s="14">
        <v>166</v>
      </c>
      <c r="E10" s="14">
        <v>1</v>
      </c>
      <c r="F10" s="14">
        <v>323</v>
      </c>
      <c r="G10" s="14"/>
      <c r="H10" s="14"/>
      <c r="I10" s="15"/>
      <c r="J10" s="30">
        <f t="shared" si="0"/>
        <v>490</v>
      </c>
      <c r="K10" s="16">
        <v>510</v>
      </c>
      <c r="L10" s="17">
        <f t="shared" si="1"/>
        <v>96.07843137254902</v>
      </c>
      <c r="M10" s="14">
        <v>4989</v>
      </c>
      <c r="N10" s="14">
        <v>5072</v>
      </c>
      <c r="O10" s="17">
        <f t="shared" si="2"/>
        <v>98.36356466876973</v>
      </c>
    </row>
    <row r="11" spans="1:15" ht="16.5" customHeight="1" thickBot="1" thickTop="1">
      <c r="A11" s="13" t="s">
        <v>128</v>
      </c>
      <c r="B11" s="14">
        <v>67</v>
      </c>
      <c r="C11" s="14">
        <v>2</v>
      </c>
      <c r="D11" s="14">
        <v>1</v>
      </c>
      <c r="E11" s="14">
        <v>43</v>
      </c>
      <c r="F11" s="14"/>
      <c r="G11" s="14"/>
      <c r="H11" s="14">
        <v>20</v>
      </c>
      <c r="I11" s="15"/>
      <c r="J11" s="30">
        <f t="shared" si="0"/>
        <v>133</v>
      </c>
      <c r="K11" s="16">
        <v>105</v>
      </c>
      <c r="L11" s="17">
        <f t="shared" si="1"/>
        <v>126.66666666666666</v>
      </c>
      <c r="M11" s="14">
        <v>1324</v>
      </c>
      <c r="N11" s="14">
        <v>1169</v>
      </c>
      <c r="O11" s="17">
        <f t="shared" si="2"/>
        <v>113.25919589392643</v>
      </c>
    </row>
    <row r="12" spans="1:15" ht="16.5" customHeight="1" thickBot="1" thickTop="1">
      <c r="A12" s="13" t="s">
        <v>145</v>
      </c>
      <c r="B12" s="14">
        <v>6</v>
      </c>
      <c r="C12" s="14"/>
      <c r="D12" s="14">
        <v>67</v>
      </c>
      <c r="E12" s="14">
        <v>14</v>
      </c>
      <c r="F12" s="14">
        <v>55</v>
      </c>
      <c r="G12" s="14"/>
      <c r="H12" s="14"/>
      <c r="I12" s="15"/>
      <c r="J12" s="30">
        <f t="shared" si="0"/>
        <v>142</v>
      </c>
      <c r="K12" s="16">
        <v>107</v>
      </c>
      <c r="L12" s="17">
        <f t="shared" si="1"/>
        <v>132.71028037383178</v>
      </c>
      <c r="M12" s="14">
        <v>1228</v>
      </c>
      <c r="N12" s="14">
        <v>1009</v>
      </c>
      <c r="O12" s="17">
        <f t="shared" si="2"/>
        <v>121.70465807730426</v>
      </c>
    </row>
    <row r="13" spans="1:15" ht="16.5" customHeight="1" thickBot="1" thickTop="1">
      <c r="A13" s="13" t="s">
        <v>16</v>
      </c>
      <c r="B13" s="14"/>
      <c r="C13" s="14"/>
      <c r="D13" s="14">
        <v>62</v>
      </c>
      <c r="E13" s="14">
        <v>5</v>
      </c>
      <c r="F13" s="14">
        <v>33</v>
      </c>
      <c r="G13" s="14"/>
      <c r="H13" s="14"/>
      <c r="I13" s="15">
        <v>11</v>
      </c>
      <c r="J13" s="30">
        <f t="shared" si="0"/>
        <v>111</v>
      </c>
      <c r="K13" s="16">
        <v>114</v>
      </c>
      <c r="L13" s="17">
        <f t="shared" si="1"/>
        <v>97.36842105263158</v>
      </c>
      <c r="M13" s="14">
        <v>1122</v>
      </c>
      <c r="N13" s="14">
        <v>1240</v>
      </c>
      <c r="O13" s="17">
        <f t="shared" si="2"/>
        <v>90.48387096774194</v>
      </c>
    </row>
    <row r="14" spans="1:15" ht="16.5" customHeight="1" thickBot="1" thickTop="1">
      <c r="A14" s="13" t="s">
        <v>17</v>
      </c>
      <c r="B14" s="14">
        <v>41</v>
      </c>
      <c r="C14" s="14">
        <v>6</v>
      </c>
      <c r="D14" s="14"/>
      <c r="E14" s="14">
        <v>32</v>
      </c>
      <c r="F14" s="14"/>
      <c r="G14" s="14"/>
      <c r="H14" s="14">
        <v>12</v>
      </c>
      <c r="I14" s="15"/>
      <c r="J14" s="30">
        <f t="shared" si="0"/>
        <v>91</v>
      </c>
      <c r="K14" s="16">
        <v>99</v>
      </c>
      <c r="L14" s="17">
        <f t="shared" si="1"/>
        <v>91.91919191919192</v>
      </c>
      <c r="M14" s="14">
        <v>978</v>
      </c>
      <c r="N14" s="14">
        <v>970</v>
      </c>
      <c r="O14" s="17">
        <f t="shared" si="2"/>
        <v>100.82474226804123</v>
      </c>
    </row>
    <row r="15" spans="1:15" ht="16.5" customHeight="1" thickBot="1" thickTop="1">
      <c r="A15" s="13" t="s">
        <v>18</v>
      </c>
      <c r="B15" s="14">
        <v>13</v>
      </c>
      <c r="C15" s="14">
        <v>2</v>
      </c>
      <c r="D15" s="14">
        <v>256</v>
      </c>
      <c r="E15" s="14">
        <v>62</v>
      </c>
      <c r="F15" s="14">
        <v>253</v>
      </c>
      <c r="G15" s="14"/>
      <c r="H15" s="14">
        <v>9</v>
      </c>
      <c r="I15" s="15"/>
      <c r="J15" s="30">
        <f t="shared" si="0"/>
        <v>595</v>
      </c>
      <c r="K15" s="16">
        <v>549</v>
      </c>
      <c r="L15" s="17">
        <f t="shared" si="1"/>
        <v>108.37887067395265</v>
      </c>
      <c r="M15" s="14">
        <v>5701</v>
      </c>
      <c r="N15" s="14">
        <v>5630</v>
      </c>
      <c r="O15" s="17">
        <f t="shared" si="2"/>
        <v>101.26110124333924</v>
      </c>
    </row>
    <row r="16" spans="1:15" ht="16.5" customHeight="1" thickBot="1" thickTop="1">
      <c r="A16" s="13" t="s">
        <v>136</v>
      </c>
      <c r="B16" s="14"/>
      <c r="C16" s="14"/>
      <c r="D16" s="14">
        <v>161</v>
      </c>
      <c r="E16" s="14"/>
      <c r="F16" s="14">
        <v>48</v>
      </c>
      <c r="G16" s="14"/>
      <c r="H16" s="14"/>
      <c r="I16" s="15"/>
      <c r="J16" s="30">
        <f t="shared" si="0"/>
        <v>209</v>
      </c>
      <c r="K16" s="16">
        <v>215</v>
      </c>
      <c r="L16" s="17">
        <f t="shared" si="1"/>
        <v>97.20930232558139</v>
      </c>
      <c r="M16" s="14">
        <v>2270</v>
      </c>
      <c r="N16" s="14">
        <v>2091</v>
      </c>
      <c r="O16" s="17">
        <f t="shared" si="2"/>
        <v>108.56049736967958</v>
      </c>
    </row>
    <row r="17" spans="1:15" ht="16.5" customHeight="1" thickBot="1" thickTop="1">
      <c r="A17" s="13" t="s">
        <v>146</v>
      </c>
      <c r="B17" s="14"/>
      <c r="C17" s="14"/>
      <c r="D17" s="14">
        <v>12</v>
      </c>
      <c r="E17" s="14"/>
      <c r="F17" s="14">
        <v>94</v>
      </c>
      <c r="G17" s="14"/>
      <c r="H17" s="14"/>
      <c r="I17" s="15"/>
      <c r="J17" s="30">
        <f t="shared" si="0"/>
        <v>106</v>
      </c>
      <c r="K17" s="16">
        <v>68</v>
      </c>
      <c r="L17" s="17">
        <f t="shared" si="1"/>
        <v>155.88235294117646</v>
      </c>
      <c r="M17" s="14">
        <v>1012</v>
      </c>
      <c r="N17" s="14">
        <v>850</v>
      </c>
      <c r="O17" s="17">
        <f t="shared" si="2"/>
        <v>119.05882352941177</v>
      </c>
    </row>
    <row r="18" spans="1:15" ht="16.5" customHeight="1" thickBot="1" thickTop="1">
      <c r="A18" s="13" t="s">
        <v>138</v>
      </c>
      <c r="B18" s="14">
        <v>32</v>
      </c>
      <c r="C18" s="14">
        <v>3</v>
      </c>
      <c r="D18" s="14">
        <v>642</v>
      </c>
      <c r="E18" s="14">
        <v>137</v>
      </c>
      <c r="F18" s="14">
        <v>795</v>
      </c>
      <c r="G18" s="14"/>
      <c r="H18" s="14">
        <v>9</v>
      </c>
      <c r="I18" s="15"/>
      <c r="J18" s="30">
        <f t="shared" si="0"/>
        <v>1618</v>
      </c>
      <c r="K18" s="16">
        <v>1545</v>
      </c>
      <c r="L18" s="17">
        <f t="shared" si="1"/>
        <v>104.72491909385113</v>
      </c>
      <c r="M18" s="14">
        <v>16399</v>
      </c>
      <c r="N18" s="14">
        <v>15755</v>
      </c>
      <c r="O18" s="17">
        <f t="shared" si="2"/>
        <v>104.08759124087592</v>
      </c>
    </row>
    <row r="19" spans="1:15" ht="16.5" customHeight="1" thickBot="1" thickTop="1">
      <c r="A19" s="13" t="s">
        <v>65</v>
      </c>
      <c r="B19" s="14">
        <v>17</v>
      </c>
      <c r="C19" s="14"/>
      <c r="D19" s="14"/>
      <c r="E19" s="14"/>
      <c r="F19" s="14"/>
      <c r="G19" s="14"/>
      <c r="H19" s="14">
        <v>2</v>
      </c>
      <c r="I19" s="15"/>
      <c r="J19" s="30">
        <f t="shared" si="0"/>
        <v>19</v>
      </c>
      <c r="K19" s="16">
        <v>27</v>
      </c>
      <c r="L19" s="17">
        <f t="shared" si="1"/>
        <v>70.37037037037037</v>
      </c>
      <c r="M19" s="14">
        <v>221</v>
      </c>
      <c r="N19" s="14">
        <v>214</v>
      </c>
      <c r="O19" s="17">
        <f t="shared" si="2"/>
        <v>103.27102803738318</v>
      </c>
    </row>
    <row r="20" spans="1:15" ht="16.5" customHeight="1" thickBot="1" thickTop="1">
      <c r="A20" s="13" t="s">
        <v>19</v>
      </c>
      <c r="B20" s="14">
        <v>2</v>
      </c>
      <c r="C20" s="14"/>
      <c r="D20" s="14"/>
      <c r="E20" s="14"/>
      <c r="F20" s="14">
        <v>1</v>
      </c>
      <c r="G20" s="14"/>
      <c r="H20" s="14">
        <v>5</v>
      </c>
      <c r="I20" s="15">
        <v>22</v>
      </c>
      <c r="J20" s="30">
        <f t="shared" si="0"/>
        <v>30</v>
      </c>
      <c r="K20" s="16">
        <v>34</v>
      </c>
      <c r="L20" s="17">
        <f t="shared" si="1"/>
        <v>88.23529411764706</v>
      </c>
      <c r="M20" s="14">
        <v>336</v>
      </c>
      <c r="N20" s="14">
        <v>258</v>
      </c>
      <c r="O20" s="17">
        <f t="shared" si="2"/>
        <v>130.2325581395349</v>
      </c>
    </row>
    <row r="21" spans="1:15" ht="16.5" customHeight="1" thickBot="1" thickTop="1">
      <c r="A21" s="18" t="s">
        <v>20</v>
      </c>
      <c r="B21" s="19">
        <v>5</v>
      </c>
      <c r="C21" s="19"/>
      <c r="D21" s="19">
        <v>170</v>
      </c>
      <c r="E21" s="19">
        <v>4</v>
      </c>
      <c r="F21" s="19">
        <v>39</v>
      </c>
      <c r="G21" s="19"/>
      <c r="H21" s="19">
        <v>1</v>
      </c>
      <c r="I21" s="20"/>
      <c r="J21" s="30">
        <f t="shared" si="0"/>
        <v>219</v>
      </c>
      <c r="K21" s="16">
        <v>242</v>
      </c>
      <c r="L21" s="17">
        <f t="shared" si="1"/>
        <v>90.49586776859503</v>
      </c>
      <c r="M21" s="14">
        <v>2255</v>
      </c>
      <c r="N21" s="14">
        <v>2296</v>
      </c>
      <c r="O21" s="17">
        <f t="shared" si="2"/>
        <v>98.21428571428571</v>
      </c>
    </row>
    <row r="22" spans="1:15" ht="16.5" customHeight="1" thickBot="1" thickTop="1">
      <c r="A22" s="31" t="s">
        <v>21</v>
      </c>
      <c r="B22" s="30">
        <f>SUM(B8:B21)</f>
        <v>213</v>
      </c>
      <c r="C22" s="30">
        <f aca="true" t="shared" si="3" ref="C22:N22">SUM(C8:C21)</f>
        <v>14</v>
      </c>
      <c r="D22" s="30">
        <f t="shared" si="3"/>
        <v>1537</v>
      </c>
      <c r="E22" s="30">
        <f t="shared" si="3"/>
        <v>305</v>
      </c>
      <c r="F22" s="30">
        <f t="shared" si="3"/>
        <v>1657</v>
      </c>
      <c r="G22" s="30">
        <f t="shared" si="3"/>
        <v>0</v>
      </c>
      <c r="H22" s="30">
        <f t="shared" si="3"/>
        <v>76</v>
      </c>
      <c r="I22" s="30">
        <f t="shared" si="3"/>
        <v>33</v>
      </c>
      <c r="J22" s="30">
        <f t="shared" si="3"/>
        <v>3835</v>
      </c>
      <c r="K22" s="16">
        <f t="shared" si="3"/>
        <v>3692</v>
      </c>
      <c r="L22" s="17">
        <f t="shared" si="1"/>
        <v>103.87323943661973</v>
      </c>
      <c r="M22" s="14">
        <f t="shared" si="3"/>
        <v>38662</v>
      </c>
      <c r="N22" s="14">
        <f t="shared" si="3"/>
        <v>37226</v>
      </c>
      <c r="O22" s="17">
        <f t="shared" si="2"/>
        <v>103.8575189383764</v>
      </c>
    </row>
    <row r="23" spans="1:10" ht="16.5" customHeight="1" thickTop="1">
      <c r="A23" s="21" t="s">
        <v>22</v>
      </c>
      <c r="B23" s="12">
        <v>225</v>
      </c>
      <c r="C23" s="12">
        <v>21</v>
      </c>
      <c r="D23" s="12">
        <v>1466</v>
      </c>
      <c r="E23" s="12">
        <v>281</v>
      </c>
      <c r="F23" s="12">
        <v>1590</v>
      </c>
      <c r="G23" s="12"/>
      <c r="H23" s="12">
        <v>80</v>
      </c>
      <c r="I23" s="12">
        <v>29</v>
      </c>
      <c r="J23" s="12">
        <f>SUM(B23:I23)</f>
        <v>3692</v>
      </c>
    </row>
    <row r="24" spans="1:10" ht="16.5" customHeight="1">
      <c r="A24" s="22" t="s">
        <v>23</v>
      </c>
      <c r="B24" s="23">
        <f>B22/B23*100</f>
        <v>94.66666666666667</v>
      </c>
      <c r="C24" s="23">
        <f aca="true" t="shared" si="4" ref="C24:I24">C22/C23*100</f>
        <v>66.66666666666666</v>
      </c>
      <c r="D24" s="23">
        <f t="shared" si="4"/>
        <v>104.8431105047749</v>
      </c>
      <c r="E24" s="23">
        <f t="shared" si="4"/>
        <v>108.54092526690391</v>
      </c>
      <c r="F24" s="23">
        <f t="shared" si="4"/>
        <v>104.21383647798743</v>
      </c>
      <c r="G24" s="23" t="e">
        <f t="shared" si="4"/>
        <v>#DIV/0!</v>
      </c>
      <c r="H24" s="23">
        <f t="shared" si="4"/>
        <v>95</v>
      </c>
      <c r="I24" s="23">
        <f t="shared" si="4"/>
        <v>113.79310344827587</v>
      </c>
      <c r="J24" s="23">
        <f>J22/J23*100</f>
        <v>103.87323943661973</v>
      </c>
    </row>
    <row r="25" spans="1:10" ht="16.5" customHeight="1">
      <c r="A25" s="9" t="s">
        <v>24</v>
      </c>
      <c r="B25" s="24">
        <v>234</v>
      </c>
      <c r="C25" s="24">
        <v>9</v>
      </c>
      <c r="D25" s="24">
        <v>1468</v>
      </c>
      <c r="E25" s="24">
        <v>283</v>
      </c>
      <c r="F25" s="24">
        <v>1552</v>
      </c>
      <c r="G25" s="24"/>
      <c r="H25" s="24">
        <v>74</v>
      </c>
      <c r="I25" s="24">
        <v>39</v>
      </c>
      <c r="J25" s="24">
        <f>SUM(B25:I25)</f>
        <v>3659</v>
      </c>
    </row>
    <row r="26" spans="1:10" ht="16.5" customHeight="1">
      <c r="A26" s="22" t="s">
        <v>25</v>
      </c>
      <c r="B26" s="1">
        <f>B22/B25*100</f>
        <v>91.02564102564102</v>
      </c>
      <c r="C26" s="1">
        <f aca="true" t="shared" si="5" ref="C26:J26">C22/C25*100</f>
        <v>155.55555555555557</v>
      </c>
      <c r="D26" s="1">
        <f t="shared" si="5"/>
        <v>104.70027247956403</v>
      </c>
      <c r="E26" s="1">
        <f t="shared" si="5"/>
        <v>107.77385159010602</v>
      </c>
      <c r="F26" s="1">
        <f t="shared" si="5"/>
        <v>106.76546391752578</v>
      </c>
      <c r="G26" s="1" t="e">
        <f t="shared" si="5"/>
        <v>#DIV/0!</v>
      </c>
      <c r="H26" s="1">
        <f t="shared" si="5"/>
        <v>102.7027027027027</v>
      </c>
      <c r="I26" s="1">
        <f t="shared" si="5"/>
        <v>84.61538461538461</v>
      </c>
      <c r="J26" s="1">
        <f t="shared" si="5"/>
        <v>104.81005739273026</v>
      </c>
    </row>
    <row r="27" spans="1:10" ht="16.5" customHeight="1">
      <c r="A27" s="25" t="s">
        <v>26</v>
      </c>
      <c r="B27" s="24">
        <v>2320</v>
      </c>
      <c r="C27" s="24">
        <v>239</v>
      </c>
      <c r="D27" s="24">
        <v>15334</v>
      </c>
      <c r="E27" s="24">
        <v>2833</v>
      </c>
      <c r="F27" s="24">
        <v>16902</v>
      </c>
      <c r="G27" s="24">
        <v>1</v>
      </c>
      <c r="H27" s="24">
        <v>750</v>
      </c>
      <c r="I27" s="24">
        <v>283</v>
      </c>
      <c r="J27" s="24">
        <f>SUM(B27:I27)</f>
        <v>38662</v>
      </c>
    </row>
    <row r="28" spans="1:10" ht="16.5" customHeight="1">
      <c r="A28" s="10" t="s">
        <v>27</v>
      </c>
      <c r="B28" s="2">
        <v>2054</v>
      </c>
      <c r="C28" s="2">
        <v>162</v>
      </c>
      <c r="D28" s="2">
        <v>14702</v>
      </c>
      <c r="E28" s="2">
        <v>2725</v>
      </c>
      <c r="F28" s="2">
        <v>16539</v>
      </c>
      <c r="G28" s="2"/>
      <c r="H28" s="2">
        <v>845</v>
      </c>
      <c r="I28" s="2">
        <v>199</v>
      </c>
      <c r="J28" s="2">
        <f>SUM(B28:I28)</f>
        <v>37226</v>
      </c>
    </row>
    <row r="29" spans="1:10" ht="16.5" customHeight="1">
      <c r="A29" s="22" t="s">
        <v>28</v>
      </c>
      <c r="B29" s="1">
        <f>B27/B28*100</f>
        <v>112.95034079844206</v>
      </c>
      <c r="C29" s="1">
        <f aca="true" t="shared" si="6" ref="C29:J29">C27/C28*100</f>
        <v>147.53086419753086</v>
      </c>
      <c r="D29" s="1">
        <f t="shared" si="6"/>
        <v>104.29873486600462</v>
      </c>
      <c r="E29" s="1">
        <f t="shared" si="6"/>
        <v>103.96330275229357</v>
      </c>
      <c r="F29" s="1">
        <f t="shared" si="6"/>
        <v>102.19481226192634</v>
      </c>
      <c r="G29" s="1" t="e">
        <f t="shared" si="6"/>
        <v>#DIV/0!</v>
      </c>
      <c r="H29" s="1">
        <f t="shared" si="6"/>
        <v>88.75739644970415</v>
      </c>
      <c r="I29" s="1">
        <f t="shared" si="6"/>
        <v>142.21105527638193</v>
      </c>
      <c r="J29" s="1">
        <f t="shared" si="6"/>
        <v>103.8575189383764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29" sqref="B29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147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148</v>
      </c>
    </row>
    <row r="7" spans="1:15" ht="15" thickBot="1" thickTop="1">
      <c r="A7" s="28" t="s">
        <v>48</v>
      </c>
      <c r="B7" s="7" t="s">
        <v>90</v>
      </c>
      <c r="C7" s="11" t="s">
        <v>0</v>
      </c>
      <c r="D7" s="11" t="s">
        <v>1</v>
      </c>
      <c r="E7" s="11" t="s">
        <v>3</v>
      </c>
      <c r="F7" s="11" t="s">
        <v>149</v>
      </c>
      <c r="G7" s="11" t="s">
        <v>92</v>
      </c>
      <c r="H7" s="11" t="s">
        <v>150</v>
      </c>
      <c r="I7" s="8" t="s">
        <v>151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13</v>
      </c>
      <c r="G8" s="14"/>
      <c r="H8" s="14"/>
      <c r="I8" s="15"/>
      <c r="J8" s="30">
        <f>SUM(B8:I8)</f>
        <v>13</v>
      </c>
      <c r="K8" s="16">
        <v>6</v>
      </c>
      <c r="L8" s="17">
        <f>J8/K8*100</f>
        <v>216.66666666666666</v>
      </c>
      <c r="M8" s="14">
        <v>193</v>
      </c>
      <c r="N8" s="14">
        <v>117</v>
      </c>
      <c r="O8" s="17">
        <f>M8/N8*100</f>
        <v>164.95726495726495</v>
      </c>
    </row>
    <row r="9" spans="1:15" ht="16.5" customHeight="1" thickBot="1" thickTop="1">
      <c r="A9" s="13" t="s">
        <v>14</v>
      </c>
      <c r="B9" s="14">
        <v>34</v>
      </c>
      <c r="C9" s="14">
        <v>5</v>
      </c>
      <c r="D9" s="14"/>
      <c r="E9" s="14">
        <v>4</v>
      </c>
      <c r="F9" s="14"/>
      <c r="G9" s="14"/>
      <c r="H9" s="14">
        <v>10</v>
      </c>
      <c r="I9" s="15"/>
      <c r="J9" s="30">
        <f aca="true" t="shared" si="0" ref="J9:J21">SUM(B9:I9)</f>
        <v>53</v>
      </c>
      <c r="K9" s="16">
        <v>70</v>
      </c>
      <c r="L9" s="17">
        <f aca="true" t="shared" si="1" ref="L9:L22">J9/K9*100</f>
        <v>75.71428571428571</v>
      </c>
      <c r="M9" s="14">
        <v>700</v>
      </c>
      <c r="N9" s="14">
        <v>631</v>
      </c>
      <c r="O9" s="17">
        <f aca="true" t="shared" si="2" ref="O9:O22">M9/N9*100</f>
        <v>110.93502377179081</v>
      </c>
    </row>
    <row r="10" spans="1:15" ht="16.5" customHeight="1" thickBot="1" thickTop="1">
      <c r="A10" s="13" t="s">
        <v>15</v>
      </c>
      <c r="B10" s="14"/>
      <c r="C10" s="14"/>
      <c r="D10" s="14">
        <v>138</v>
      </c>
      <c r="E10" s="14">
        <v>2</v>
      </c>
      <c r="F10" s="14">
        <v>409</v>
      </c>
      <c r="G10" s="14"/>
      <c r="H10" s="14"/>
      <c r="I10" s="15"/>
      <c r="J10" s="30">
        <f t="shared" si="0"/>
        <v>549</v>
      </c>
      <c r="K10" s="16">
        <v>470</v>
      </c>
      <c r="L10" s="17">
        <f t="shared" si="1"/>
        <v>116.80851063829788</v>
      </c>
      <c r="M10" s="14">
        <v>5538</v>
      </c>
      <c r="N10" s="14">
        <v>5542</v>
      </c>
      <c r="O10" s="17">
        <f t="shared" si="2"/>
        <v>99.92782389029232</v>
      </c>
    </row>
    <row r="11" spans="1:15" ht="16.5" customHeight="1" thickBot="1" thickTop="1">
      <c r="A11" s="13" t="s">
        <v>36</v>
      </c>
      <c r="B11" s="14">
        <v>63</v>
      </c>
      <c r="C11" s="14">
        <v>1</v>
      </c>
      <c r="D11" s="14">
        <v>1</v>
      </c>
      <c r="E11" s="14">
        <v>35</v>
      </c>
      <c r="F11" s="14"/>
      <c r="G11" s="14"/>
      <c r="H11" s="14">
        <v>18</v>
      </c>
      <c r="I11" s="15"/>
      <c r="J11" s="30">
        <f t="shared" si="0"/>
        <v>118</v>
      </c>
      <c r="K11" s="16">
        <v>114</v>
      </c>
      <c r="L11" s="17">
        <f t="shared" si="1"/>
        <v>103.50877192982458</v>
      </c>
      <c r="M11" s="14">
        <v>1442</v>
      </c>
      <c r="N11" s="14">
        <v>1283</v>
      </c>
      <c r="O11" s="17">
        <f t="shared" si="2"/>
        <v>112.39282930631333</v>
      </c>
    </row>
    <row r="12" spans="1:15" ht="16.5" customHeight="1" thickBot="1" thickTop="1">
      <c r="A12" s="13" t="s">
        <v>145</v>
      </c>
      <c r="B12" s="14">
        <v>1</v>
      </c>
      <c r="C12" s="14"/>
      <c r="D12" s="14">
        <v>45</v>
      </c>
      <c r="E12" s="14">
        <v>8</v>
      </c>
      <c r="F12" s="14">
        <v>37</v>
      </c>
      <c r="G12" s="14"/>
      <c r="H12" s="14">
        <v>2</v>
      </c>
      <c r="I12" s="15"/>
      <c r="J12" s="30">
        <f t="shared" si="0"/>
        <v>93</v>
      </c>
      <c r="K12" s="16">
        <v>93</v>
      </c>
      <c r="L12" s="17">
        <f t="shared" si="1"/>
        <v>100</v>
      </c>
      <c r="M12" s="14">
        <v>1321</v>
      </c>
      <c r="N12" s="14">
        <v>1102</v>
      </c>
      <c r="O12" s="17">
        <f t="shared" si="2"/>
        <v>119.87295825771325</v>
      </c>
    </row>
    <row r="13" spans="1:15" ht="16.5" customHeight="1" thickBot="1" thickTop="1">
      <c r="A13" s="13" t="s">
        <v>16</v>
      </c>
      <c r="B13" s="14"/>
      <c r="C13" s="14"/>
      <c r="D13" s="14">
        <v>53</v>
      </c>
      <c r="E13" s="14">
        <v>5</v>
      </c>
      <c r="F13" s="14">
        <v>47</v>
      </c>
      <c r="G13" s="14"/>
      <c r="H13" s="14">
        <v>2</v>
      </c>
      <c r="I13" s="15">
        <v>18</v>
      </c>
      <c r="J13" s="30">
        <f t="shared" si="0"/>
        <v>125</v>
      </c>
      <c r="K13" s="16">
        <v>122</v>
      </c>
      <c r="L13" s="17">
        <f t="shared" si="1"/>
        <v>102.45901639344261</v>
      </c>
      <c r="M13" s="14">
        <v>1247</v>
      </c>
      <c r="N13" s="14">
        <v>1362</v>
      </c>
      <c r="O13" s="17">
        <f t="shared" si="2"/>
        <v>91.55653450807635</v>
      </c>
    </row>
    <row r="14" spans="1:15" ht="16.5" customHeight="1" thickBot="1" thickTop="1">
      <c r="A14" s="13" t="s">
        <v>17</v>
      </c>
      <c r="B14" s="14">
        <v>49</v>
      </c>
      <c r="C14" s="14">
        <v>6</v>
      </c>
      <c r="D14" s="14"/>
      <c r="E14" s="14">
        <v>32</v>
      </c>
      <c r="F14" s="14"/>
      <c r="G14" s="14"/>
      <c r="H14" s="14">
        <v>13</v>
      </c>
      <c r="I14" s="15"/>
      <c r="J14" s="30">
        <f t="shared" si="0"/>
        <v>100</v>
      </c>
      <c r="K14" s="16">
        <v>95</v>
      </c>
      <c r="L14" s="17">
        <f t="shared" si="1"/>
        <v>105.26315789473684</v>
      </c>
      <c r="M14" s="14">
        <v>1078</v>
      </c>
      <c r="N14" s="14">
        <v>1065</v>
      </c>
      <c r="O14" s="17">
        <f t="shared" si="2"/>
        <v>101.2206572769953</v>
      </c>
    </row>
    <row r="15" spans="1:15" ht="16.5" customHeight="1" thickBot="1" thickTop="1">
      <c r="A15" s="13" t="s">
        <v>18</v>
      </c>
      <c r="B15" s="14">
        <v>13</v>
      </c>
      <c r="C15" s="14">
        <v>1</v>
      </c>
      <c r="D15" s="14">
        <v>220</v>
      </c>
      <c r="E15" s="14">
        <v>56</v>
      </c>
      <c r="F15" s="14">
        <v>241</v>
      </c>
      <c r="G15" s="14"/>
      <c r="H15" s="14">
        <v>8</v>
      </c>
      <c r="I15" s="15"/>
      <c r="J15" s="30">
        <f t="shared" si="0"/>
        <v>539</v>
      </c>
      <c r="K15" s="16">
        <v>541</v>
      </c>
      <c r="L15" s="17">
        <f t="shared" si="1"/>
        <v>99.63031423290202</v>
      </c>
      <c r="M15" s="14">
        <v>6240</v>
      </c>
      <c r="N15" s="14">
        <v>6171</v>
      </c>
      <c r="O15" s="17">
        <f t="shared" si="2"/>
        <v>101.1181332036947</v>
      </c>
    </row>
    <row r="16" spans="1:15" ht="16.5" customHeight="1" thickBot="1" thickTop="1">
      <c r="A16" s="13" t="s">
        <v>136</v>
      </c>
      <c r="B16" s="14"/>
      <c r="C16" s="14"/>
      <c r="D16" s="14">
        <v>139</v>
      </c>
      <c r="E16" s="14"/>
      <c r="F16" s="14">
        <v>51</v>
      </c>
      <c r="G16" s="14"/>
      <c r="H16" s="14"/>
      <c r="I16" s="15"/>
      <c r="J16" s="30">
        <f t="shared" si="0"/>
        <v>190</v>
      </c>
      <c r="K16" s="16">
        <v>194</v>
      </c>
      <c r="L16" s="17">
        <f t="shared" si="1"/>
        <v>97.9381443298969</v>
      </c>
      <c r="M16" s="14">
        <v>2460</v>
      </c>
      <c r="N16" s="14">
        <v>2285</v>
      </c>
      <c r="O16" s="17">
        <f t="shared" si="2"/>
        <v>107.65864332603938</v>
      </c>
    </row>
    <row r="17" spans="1:15" ht="16.5" customHeight="1" thickBot="1" thickTop="1">
      <c r="A17" s="13" t="s">
        <v>152</v>
      </c>
      <c r="B17" s="14"/>
      <c r="C17" s="14"/>
      <c r="D17" s="14">
        <v>5</v>
      </c>
      <c r="E17" s="14">
        <v>1</v>
      </c>
      <c r="F17" s="14">
        <v>90</v>
      </c>
      <c r="G17" s="14"/>
      <c r="H17" s="14"/>
      <c r="I17" s="15"/>
      <c r="J17" s="30">
        <f t="shared" si="0"/>
        <v>96</v>
      </c>
      <c r="K17" s="16">
        <v>85</v>
      </c>
      <c r="L17" s="17">
        <f t="shared" si="1"/>
        <v>112.94117647058823</v>
      </c>
      <c r="M17" s="14">
        <v>1108</v>
      </c>
      <c r="N17" s="14">
        <v>935</v>
      </c>
      <c r="O17" s="17">
        <f t="shared" si="2"/>
        <v>118.50267379679144</v>
      </c>
    </row>
    <row r="18" spans="1:15" ht="16.5" customHeight="1" thickBot="1" thickTop="1">
      <c r="A18" s="13" t="s">
        <v>153</v>
      </c>
      <c r="B18" s="14">
        <v>21</v>
      </c>
      <c r="C18" s="14">
        <v>4</v>
      </c>
      <c r="D18" s="14">
        <v>665</v>
      </c>
      <c r="E18" s="14">
        <v>108</v>
      </c>
      <c r="F18" s="14">
        <v>807</v>
      </c>
      <c r="G18" s="14"/>
      <c r="H18" s="14">
        <v>15</v>
      </c>
      <c r="I18" s="15"/>
      <c r="J18" s="30">
        <f t="shared" si="0"/>
        <v>1620</v>
      </c>
      <c r="K18" s="16">
        <v>1557</v>
      </c>
      <c r="L18" s="17">
        <f t="shared" si="1"/>
        <v>104.04624277456647</v>
      </c>
      <c r="M18" s="14">
        <v>18019</v>
      </c>
      <c r="N18" s="14">
        <v>17312</v>
      </c>
      <c r="O18" s="17">
        <f t="shared" si="2"/>
        <v>104.08387245841035</v>
      </c>
    </row>
    <row r="19" spans="1:15" ht="16.5" customHeight="1" thickBot="1" thickTop="1">
      <c r="A19" s="13" t="s">
        <v>154</v>
      </c>
      <c r="B19" s="14">
        <v>9</v>
      </c>
      <c r="C19" s="14"/>
      <c r="D19" s="14"/>
      <c r="E19" s="14"/>
      <c r="F19" s="14"/>
      <c r="G19" s="14"/>
      <c r="H19" s="14">
        <v>3</v>
      </c>
      <c r="I19" s="15"/>
      <c r="J19" s="30">
        <f t="shared" si="0"/>
        <v>12</v>
      </c>
      <c r="K19" s="16">
        <v>20</v>
      </c>
      <c r="L19" s="17">
        <f t="shared" si="1"/>
        <v>60</v>
      </c>
      <c r="M19" s="14">
        <v>233</v>
      </c>
      <c r="N19" s="14">
        <v>234</v>
      </c>
      <c r="O19" s="17">
        <f t="shared" si="2"/>
        <v>99.57264957264957</v>
      </c>
    </row>
    <row r="20" spans="1:15" ht="16.5" customHeight="1" thickBot="1" thickTop="1">
      <c r="A20" s="13" t="s">
        <v>19</v>
      </c>
      <c r="B20" s="14">
        <v>4</v>
      </c>
      <c r="C20" s="14"/>
      <c r="D20" s="14"/>
      <c r="E20" s="14"/>
      <c r="F20" s="14">
        <v>1</v>
      </c>
      <c r="G20" s="14"/>
      <c r="H20" s="14">
        <v>6</v>
      </c>
      <c r="I20" s="15">
        <v>44</v>
      </c>
      <c r="J20" s="30">
        <f t="shared" si="0"/>
        <v>55</v>
      </c>
      <c r="K20" s="16">
        <v>52</v>
      </c>
      <c r="L20" s="17">
        <f t="shared" si="1"/>
        <v>105.76923076923077</v>
      </c>
      <c r="M20" s="14">
        <v>391</v>
      </c>
      <c r="N20" s="14">
        <v>310</v>
      </c>
      <c r="O20" s="17">
        <f t="shared" si="2"/>
        <v>126.12903225806451</v>
      </c>
    </row>
    <row r="21" spans="1:15" ht="16.5" customHeight="1" thickBot="1" thickTop="1">
      <c r="A21" s="18" t="s">
        <v>20</v>
      </c>
      <c r="B21" s="19">
        <v>8</v>
      </c>
      <c r="C21" s="19"/>
      <c r="D21" s="19">
        <v>162</v>
      </c>
      <c r="E21" s="19">
        <v>9</v>
      </c>
      <c r="F21" s="19">
        <v>32</v>
      </c>
      <c r="G21" s="19"/>
      <c r="H21" s="19">
        <v>4</v>
      </c>
      <c r="I21" s="20"/>
      <c r="J21" s="30">
        <f t="shared" si="0"/>
        <v>215</v>
      </c>
      <c r="K21" s="16">
        <v>236</v>
      </c>
      <c r="L21" s="17">
        <f t="shared" si="1"/>
        <v>91.10169491525424</v>
      </c>
      <c r="M21" s="14">
        <v>2470</v>
      </c>
      <c r="N21" s="14">
        <v>2532</v>
      </c>
      <c r="O21" s="17">
        <f t="shared" si="2"/>
        <v>97.55134281200631</v>
      </c>
    </row>
    <row r="22" spans="1:15" ht="16.5" customHeight="1" thickBot="1" thickTop="1">
      <c r="A22" s="31" t="s">
        <v>21</v>
      </c>
      <c r="B22" s="30">
        <f>SUM(B8:B21)</f>
        <v>202</v>
      </c>
      <c r="C22" s="30">
        <f aca="true" t="shared" si="3" ref="C22:N22">SUM(C8:C21)</f>
        <v>17</v>
      </c>
      <c r="D22" s="30">
        <f t="shared" si="3"/>
        <v>1428</v>
      </c>
      <c r="E22" s="30">
        <f t="shared" si="3"/>
        <v>260</v>
      </c>
      <c r="F22" s="30">
        <f t="shared" si="3"/>
        <v>1728</v>
      </c>
      <c r="G22" s="30">
        <f t="shared" si="3"/>
        <v>0</v>
      </c>
      <c r="H22" s="30">
        <f t="shared" si="3"/>
        <v>81</v>
      </c>
      <c r="I22" s="30">
        <f t="shared" si="3"/>
        <v>62</v>
      </c>
      <c r="J22" s="30">
        <f t="shared" si="3"/>
        <v>3778</v>
      </c>
      <c r="K22" s="16">
        <f t="shared" si="3"/>
        <v>3655</v>
      </c>
      <c r="L22" s="17">
        <f t="shared" si="1"/>
        <v>103.36525307797537</v>
      </c>
      <c r="M22" s="14">
        <f t="shared" si="3"/>
        <v>42440</v>
      </c>
      <c r="N22" s="14">
        <f t="shared" si="3"/>
        <v>40881</v>
      </c>
      <c r="O22" s="17">
        <f t="shared" si="2"/>
        <v>103.81350749737041</v>
      </c>
    </row>
    <row r="23" spans="1:10" ht="16.5" customHeight="1" thickTop="1">
      <c r="A23" s="21" t="s">
        <v>22</v>
      </c>
      <c r="B23" s="12">
        <v>230</v>
      </c>
      <c r="C23" s="12">
        <v>18</v>
      </c>
      <c r="D23" s="12">
        <v>1418</v>
      </c>
      <c r="E23" s="12">
        <v>277</v>
      </c>
      <c r="F23" s="12">
        <v>1602</v>
      </c>
      <c r="G23" s="12"/>
      <c r="H23" s="12">
        <v>59</v>
      </c>
      <c r="I23" s="12">
        <v>51</v>
      </c>
      <c r="J23" s="12">
        <f>SUM(B23:I23)</f>
        <v>3655</v>
      </c>
    </row>
    <row r="24" spans="1:10" ht="16.5" customHeight="1">
      <c r="A24" s="22" t="s">
        <v>23</v>
      </c>
      <c r="B24" s="23">
        <f>B22/B23*100</f>
        <v>87.82608695652175</v>
      </c>
      <c r="C24" s="23">
        <f aca="true" t="shared" si="4" ref="C24:I24">C22/C23*100</f>
        <v>94.44444444444444</v>
      </c>
      <c r="D24" s="23">
        <f t="shared" si="4"/>
        <v>100.70521861777151</v>
      </c>
      <c r="E24" s="23">
        <f t="shared" si="4"/>
        <v>93.86281588447653</v>
      </c>
      <c r="F24" s="23">
        <f t="shared" si="4"/>
        <v>107.86516853932584</v>
      </c>
      <c r="G24" s="23" t="e">
        <f t="shared" si="4"/>
        <v>#DIV/0!</v>
      </c>
      <c r="H24" s="23">
        <f t="shared" si="4"/>
        <v>137.28813559322032</v>
      </c>
      <c r="I24" s="23">
        <f t="shared" si="4"/>
        <v>121.56862745098039</v>
      </c>
      <c r="J24" s="23">
        <f>J22/J23*100</f>
        <v>103.36525307797537</v>
      </c>
    </row>
    <row r="25" spans="1:10" ht="16.5" customHeight="1">
      <c r="A25" s="9" t="s">
        <v>24</v>
      </c>
      <c r="B25" s="24">
        <v>213</v>
      </c>
      <c r="C25" s="24">
        <v>14</v>
      </c>
      <c r="D25" s="24">
        <v>1537</v>
      </c>
      <c r="E25" s="24">
        <v>305</v>
      </c>
      <c r="F25" s="24">
        <v>1657</v>
      </c>
      <c r="G25" s="24"/>
      <c r="H25" s="24">
        <v>76</v>
      </c>
      <c r="I25" s="24">
        <v>33</v>
      </c>
      <c r="J25" s="24">
        <f>SUM(B25:I25)</f>
        <v>3835</v>
      </c>
    </row>
    <row r="26" spans="1:10" ht="16.5" customHeight="1">
      <c r="A26" s="22" t="s">
        <v>25</v>
      </c>
      <c r="B26" s="1">
        <f>B22/B25*100</f>
        <v>94.83568075117371</v>
      </c>
      <c r="C26" s="1">
        <f aca="true" t="shared" si="5" ref="C26:J26">C22/C25*100</f>
        <v>121.42857142857142</v>
      </c>
      <c r="D26" s="1">
        <f t="shared" si="5"/>
        <v>92.90826284970723</v>
      </c>
      <c r="E26" s="1">
        <f t="shared" si="5"/>
        <v>85.24590163934425</v>
      </c>
      <c r="F26" s="1">
        <f t="shared" si="5"/>
        <v>104.28485214242606</v>
      </c>
      <c r="G26" s="1" t="e">
        <f t="shared" si="5"/>
        <v>#DIV/0!</v>
      </c>
      <c r="H26" s="1">
        <f t="shared" si="5"/>
        <v>106.57894736842107</v>
      </c>
      <c r="I26" s="1">
        <f t="shared" si="5"/>
        <v>187.87878787878788</v>
      </c>
      <c r="J26" s="1">
        <f t="shared" si="5"/>
        <v>98.51368970013039</v>
      </c>
    </row>
    <row r="27" spans="1:10" ht="16.5" customHeight="1">
      <c r="A27" s="25" t="s">
        <v>26</v>
      </c>
      <c r="B27" s="24">
        <v>2522</v>
      </c>
      <c r="C27" s="24">
        <v>256</v>
      </c>
      <c r="D27" s="24">
        <v>16762</v>
      </c>
      <c r="E27" s="24">
        <v>3093</v>
      </c>
      <c r="F27" s="24">
        <v>18630</v>
      </c>
      <c r="G27" s="24">
        <v>1</v>
      </c>
      <c r="H27" s="24">
        <v>831</v>
      </c>
      <c r="I27" s="24">
        <v>345</v>
      </c>
      <c r="J27" s="24">
        <f>SUM(B27:I27)</f>
        <v>42440</v>
      </c>
    </row>
    <row r="28" spans="1:10" ht="16.5" customHeight="1">
      <c r="A28" s="10" t="s">
        <v>27</v>
      </c>
      <c r="B28" s="2">
        <v>2284</v>
      </c>
      <c r="C28" s="2">
        <v>180</v>
      </c>
      <c r="D28" s="2">
        <v>16120</v>
      </c>
      <c r="E28" s="2">
        <v>3002</v>
      </c>
      <c r="F28" s="2">
        <v>18141</v>
      </c>
      <c r="G28" s="2"/>
      <c r="H28" s="2">
        <v>904</v>
      </c>
      <c r="I28" s="2">
        <v>250</v>
      </c>
      <c r="J28" s="2">
        <f>SUM(B28:I28)</f>
        <v>40881</v>
      </c>
    </row>
    <row r="29" spans="1:10" ht="16.5" customHeight="1">
      <c r="A29" s="22" t="s">
        <v>28</v>
      </c>
      <c r="B29" s="1">
        <f>B27/B28*100</f>
        <v>110.42031523642733</v>
      </c>
      <c r="C29" s="1">
        <f aca="true" t="shared" si="6" ref="C29:J29">C27/C28*100</f>
        <v>142.22222222222223</v>
      </c>
      <c r="D29" s="1">
        <f t="shared" si="6"/>
        <v>103.98263027295285</v>
      </c>
      <c r="E29" s="1">
        <f t="shared" si="6"/>
        <v>103.0313124583611</v>
      </c>
      <c r="F29" s="1">
        <f t="shared" si="6"/>
        <v>102.69555151314702</v>
      </c>
      <c r="G29" s="1" t="e">
        <f t="shared" si="6"/>
        <v>#DIV/0!</v>
      </c>
      <c r="H29" s="1">
        <f t="shared" si="6"/>
        <v>91.92477876106194</v>
      </c>
      <c r="I29" s="1">
        <f t="shared" si="6"/>
        <v>138</v>
      </c>
      <c r="J29" s="1">
        <f t="shared" si="6"/>
        <v>103.81350749737041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N22" sqref="N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155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156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56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157</v>
      </c>
      <c r="G7" s="11" t="s">
        <v>33</v>
      </c>
      <c r="H7" s="11" t="s">
        <v>34</v>
      </c>
      <c r="I7" s="8" t="s">
        <v>158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159</v>
      </c>
      <c r="B8" s="14"/>
      <c r="C8" s="14"/>
      <c r="D8" s="14"/>
      <c r="E8" s="14"/>
      <c r="F8" s="14">
        <v>9</v>
      </c>
      <c r="G8" s="14"/>
      <c r="H8" s="14"/>
      <c r="I8" s="15"/>
      <c r="J8" s="30">
        <f>SUM(B8:I8)</f>
        <v>9</v>
      </c>
      <c r="K8" s="16">
        <v>14</v>
      </c>
      <c r="L8" s="17">
        <f>J8/K8*100</f>
        <v>64.28571428571429</v>
      </c>
      <c r="M8" s="14">
        <v>202</v>
      </c>
      <c r="N8" s="14">
        <v>131</v>
      </c>
      <c r="O8" s="17">
        <f>M8/N8*100</f>
        <v>154.19847328244273</v>
      </c>
    </row>
    <row r="9" spans="1:15" ht="16.5" customHeight="1" thickBot="1" thickTop="1">
      <c r="A9" s="13" t="s">
        <v>14</v>
      </c>
      <c r="B9" s="14">
        <v>45</v>
      </c>
      <c r="C9" s="14">
        <v>3</v>
      </c>
      <c r="D9" s="14"/>
      <c r="E9" s="14">
        <v>4</v>
      </c>
      <c r="F9" s="14"/>
      <c r="G9" s="14"/>
      <c r="H9" s="14">
        <v>12</v>
      </c>
      <c r="I9" s="15"/>
      <c r="J9" s="30">
        <f aca="true" t="shared" si="0" ref="J9:J21">SUM(B9:I9)</f>
        <v>64</v>
      </c>
      <c r="K9" s="16">
        <v>67</v>
      </c>
      <c r="L9" s="17">
        <f aca="true" t="shared" si="1" ref="L9:L22">J9/K9*100</f>
        <v>95.52238805970148</v>
      </c>
      <c r="M9" s="14">
        <v>764</v>
      </c>
      <c r="N9" s="14">
        <v>698</v>
      </c>
      <c r="O9" s="17">
        <f aca="true" t="shared" si="2" ref="O9:O22">M9/N9*100</f>
        <v>109.45558739255014</v>
      </c>
    </row>
    <row r="10" spans="1:15" ht="16.5" customHeight="1" thickBot="1" thickTop="1">
      <c r="A10" s="13" t="s">
        <v>15</v>
      </c>
      <c r="B10" s="14"/>
      <c r="C10" s="14"/>
      <c r="D10" s="14">
        <v>168</v>
      </c>
      <c r="E10" s="14">
        <v>3</v>
      </c>
      <c r="F10" s="14">
        <v>296</v>
      </c>
      <c r="G10" s="14"/>
      <c r="H10" s="14"/>
      <c r="I10" s="15"/>
      <c r="J10" s="30">
        <f t="shared" si="0"/>
        <v>467</v>
      </c>
      <c r="K10" s="16">
        <v>463</v>
      </c>
      <c r="L10" s="17">
        <f t="shared" si="1"/>
        <v>100.86393088552916</v>
      </c>
      <c r="M10" s="14">
        <v>6005</v>
      </c>
      <c r="N10" s="14">
        <v>6005</v>
      </c>
      <c r="O10" s="17">
        <f t="shared" si="2"/>
        <v>100</v>
      </c>
    </row>
    <row r="11" spans="1:15" ht="16.5" customHeight="1" thickBot="1" thickTop="1">
      <c r="A11" s="13" t="s">
        <v>62</v>
      </c>
      <c r="B11" s="14">
        <v>65</v>
      </c>
      <c r="C11" s="14">
        <v>1</v>
      </c>
      <c r="D11" s="14">
        <v>4</v>
      </c>
      <c r="E11" s="14">
        <v>36</v>
      </c>
      <c r="F11" s="14"/>
      <c r="G11" s="14"/>
      <c r="H11" s="14">
        <v>9</v>
      </c>
      <c r="I11" s="15"/>
      <c r="J11" s="30">
        <f t="shared" si="0"/>
        <v>115</v>
      </c>
      <c r="K11" s="16">
        <v>124</v>
      </c>
      <c r="L11" s="17">
        <f t="shared" si="1"/>
        <v>92.74193548387096</v>
      </c>
      <c r="M11" s="14">
        <v>1557</v>
      </c>
      <c r="N11" s="14">
        <v>1407</v>
      </c>
      <c r="O11" s="17">
        <f t="shared" si="2"/>
        <v>110.66098081023455</v>
      </c>
    </row>
    <row r="12" spans="1:15" ht="16.5" customHeight="1" thickBot="1" thickTop="1">
      <c r="A12" s="13" t="s">
        <v>37</v>
      </c>
      <c r="B12" s="14">
        <v>4</v>
      </c>
      <c r="C12" s="14"/>
      <c r="D12" s="14">
        <v>50</v>
      </c>
      <c r="E12" s="14">
        <v>9</v>
      </c>
      <c r="F12" s="14">
        <v>28</v>
      </c>
      <c r="G12" s="14"/>
      <c r="H12" s="14">
        <v>3</v>
      </c>
      <c r="I12" s="15"/>
      <c r="J12" s="30">
        <f t="shared" si="0"/>
        <v>94</v>
      </c>
      <c r="K12" s="16">
        <v>109</v>
      </c>
      <c r="L12" s="17">
        <f t="shared" si="1"/>
        <v>86.23853211009175</v>
      </c>
      <c r="M12" s="14">
        <v>1415</v>
      </c>
      <c r="N12" s="14">
        <v>1211</v>
      </c>
      <c r="O12" s="17">
        <f t="shared" si="2"/>
        <v>116.84558216350125</v>
      </c>
    </row>
    <row r="13" spans="1:15" ht="16.5" customHeight="1" thickBot="1" thickTop="1">
      <c r="A13" s="13" t="s">
        <v>16</v>
      </c>
      <c r="B13" s="14"/>
      <c r="C13" s="14"/>
      <c r="D13" s="14">
        <v>72</v>
      </c>
      <c r="E13" s="14">
        <v>3</v>
      </c>
      <c r="F13" s="14">
        <v>44</v>
      </c>
      <c r="G13" s="14"/>
      <c r="H13" s="14"/>
      <c r="I13" s="15">
        <v>16</v>
      </c>
      <c r="J13" s="30">
        <f t="shared" si="0"/>
        <v>135</v>
      </c>
      <c r="K13" s="16">
        <v>105</v>
      </c>
      <c r="L13" s="17">
        <f t="shared" si="1"/>
        <v>128.57142857142858</v>
      </c>
      <c r="M13" s="14">
        <v>1382</v>
      </c>
      <c r="N13" s="14">
        <v>1467</v>
      </c>
      <c r="O13" s="17">
        <f t="shared" si="2"/>
        <v>94.20586230402182</v>
      </c>
    </row>
    <row r="14" spans="1:15" ht="16.5" customHeight="1" thickBot="1" thickTop="1">
      <c r="A14" s="13" t="s">
        <v>17</v>
      </c>
      <c r="B14" s="14">
        <v>52</v>
      </c>
      <c r="C14" s="14">
        <v>2</v>
      </c>
      <c r="D14" s="14"/>
      <c r="E14" s="14">
        <v>37</v>
      </c>
      <c r="F14" s="14"/>
      <c r="G14" s="14"/>
      <c r="H14" s="14">
        <v>9</v>
      </c>
      <c r="I14" s="15"/>
      <c r="J14" s="30">
        <f t="shared" si="0"/>
        <v>100</v>
      </c>
      <c r="K14" s="16">
        <v>92</v>
      </c>
      <c r="L14" s="17">
        <f t="shared" si="1"/>
        <v>108.69565217391303</v>
      </c>
      <c r="M14" s="14">
        <v>1178</v>
      </c>
      <c r="N14" s="14">
        <v>1157</v>
      </c>
      <c r="O14" s="17">
        <f t="shared" si="2"/>
        <v>101.81503889369057</v>
      </c>
    </row>
    <row r="15" spans="1:15" ht="16.5" customHeight="1" thickBot="1" thickTop="1">
      <c r="A15" s="13" t="s">
        <v>18</v>
      </c>
      <c r="B15" s="14">
        <v>9</v>
      </c>
      <c r="C15" s="14"/>
      <c r="D15" s="14">
        <v>220</v>
      </c>
      <c r="E15" s="14">
        <v>62</v>
      </c>
      <c r="F15" s="14">
        <v>207</v>
      </c>
      <c r="G15" s="14"/>
      <c r="H15" s="14">
        <v>11</v>
      </c>
      <c r="I15" s="15"/>
      <c r="J15" s="30">
        <f t="shared" si="0"/>
        <v>509</v>
      </c>
      <c r="K15" s="16">
        <v>493</v>
      </c>
      <c r="L15" s="17">
        <f t="shared" si="1"/>
        <v>103.24543610547667</v>
      </c>
      <c r="M15" s="14">
        <v>6749</v>
      </c>
      <c r="N15" s="14">
        <v>6664</v>
      </c>
      <c r="O15" s="17">
        <f t="shared" si="2"/>
        <v>101.27551020408163</v>
      </c>
    </row>
    <row r="16" spans="1:15" ht="16.5" customHeight="1" thickBot="1" thickTop="1">
      <c r="A16" s="13" t="s">
        <v>136</v>
      </c>
      <c r="B16" s="14">
        <v>1</v>
      </c>
      <c r="C16" s="14"/>
      <c r="D16" s="14">
        <v>137</v>
      </c>
      <c r="E16" s="14"/>
      <c r="F16" s="14">
        <v>46</v>
      </c>
      <c r="G16" s="14"/>
      <c r="H16" s="14"/>
      <c r="I16" s="15"/>
      <c r="J16" s="30">
        <f t="shared" si="0"/>
        <v>184</v>
      </c>
      <c r="K16" s="16">
        <v>214</v>
      </c>
      <c r="L16" s="17">
        <f t="shared" si="1"/>
        <v>85.98130841121495</v>
      </c>
      <c r="M16" s="14">
        <v>2644</v>
      </c>
      <c r="N16" s="14">
        <v>2499</v>
      </c>
      <c r="O16" s="17">
        <f t="shared" si="2"/>
        <v>105.80232092837134</v>
      </c>
    </row>
    <row r="17" spans="1:15" ht="16.5" customHeight="1" thickBot="1" thickTop="1">
      <c r="A17" s="13" t="s">
        <v>160</v>
      </c>
      <c r="B17" s="14"/>
      <c r="C17" s="14"/>
      <c r="D17" s="14">
        <v>7</v>
      </c>
      <c r="E17" s="14"/>
      <c r="F17" s="14">
        <v>69</v>
      </c>
      <c r="G17" s="14"/>
      <c r="H17" s="14"/>
      <c r="I17" s="15"/>
      <c r="J17" s="30">
        <f t="shared" si="0"/>
        <v>76</v>
      </c>
      <c r="K17" s="16">
        <v>65</v>
      </c>
      <c r="L17" s="17">
        <f t="shared" si="1"/>
        <v>116.92307692307693</v>
      </c>
      <c r="M17" s="14">
        <v>1184</v>
      </c>
      <c r="N17" s="14">
        <v>1000</v>
      </c>
      <c r="O17" s="17">
        <f t="shared" si="2"/>
        <v>118.39999999999999</v>
      </c>
    </row>
    <row r="18" spans="1:15" ht="16.5" customHeight="1" thickBot="1" thickTop="1">
      <c r="A18" s="13" t="s">
        <v>76</v>
      </c>
      <c r="B18" s="14">
        <v>33</v>
      </c>
      <c r="C18" s="14">
        <v>2</v>
      </c>
      <c r="D18" s="14">
        <v>580</v>
      </c>
      <c r="E18" s="14">
        <v>106</v>
      </c>
      <c r="F18" s="14">
        <v>653</v>
      </c>
      <c r="G18" s="14"/>
      <c r="H18" s="14">
        <v>18</v>
      </c>
      <c r="I18" s="15"/>
      <c r="J18" s="30">
        <f t="shared" si="0"/>
        <v>1392</v>
      </c>
      <c r="K18" s="16">
        <v>1510</v>
      </c>
      <c r="L18" s="17">
        <f t="shared" si="1"/>
        <v>92.18543046357615</v>
      </c>
      <c r="M18" s="14">
        <v>19411</v>
      </c>
      <c r="N18" s="14">
        <v>18822</v>
      </c>
      <c r="O18" s="17">
        <f t="shared" si="2"/>
        <v>103.12931675698651</v>
      </c>
    </row>
    <row r="19" spans="1:15" ht="16.5" customHeight="1" thickBot="1" thickTop="1">
      <c r="A19" s="13" t="s">
        <v>161</v>
      </c>
      <c r="B19" s="14">
        <v>15</v>
      </c>
      <c r="C19" s="14">
        <v>1</v>
      </c>
      <c r="D19" s="14"/>
      <c r="E19" s="14"/>
      <c r="F19" s="14"/>
      <c r="G19" s="14"/>
      <c r="H19" s="14">
        <v>5</v>
      </c>
      <c r="I19" s="15"/>
      <c r="J19" s="30">
        <f t="shared" si="0"/>
        <v>21</v>
      </c>
      <c r="K19" s="16">
        <v>17</v>
      </c>
      <c r="L19" s="17">
        <f t="shared" si="1"/>
        <v>123.52941176470588</v>
      </c>
      <c r="M19" s="14">
        <v>254</v>
      </c>
      <c r="N19" s="14">
        <v>251</v>
      </c>
      <c r="O19" s="17">
        <f t="shared" si="2"/>
        <v>101.19521912350598</v>
      </c>
    </row>
    <row r="20" spans="1:15" ht="16.5" customHeight="1" thickBot="1" thickTop="1">
      <c r="A20" s="13" t="s">
        <v>19</v>
      </c>
      <c r="B20" s="14">
        <v>13</v>
      </c>
      <c r="C20" s="14"/>
      <c r="D20" s="14"/>
      <c r="E20" s="14"/>
      <c r="F20" s="14"/>
      <c r="G20" s="14"/>
      <c r="H20" s="14">
        <v>6</v>
      </c>
      <c r="I20" s="15">
        <v>33</v>
      </c>
      <c r="J20" s="30">
        <f t="shared" si="0"/>
        <v>52</v>
      </c>
      <c r="K20" s="16">
        <v>47</v>
      </c>
      <c r="L20" s="17">
        <f t="shared" si="1"/>
        <v>110.63829787234043</v>
      </c>
      <c r="M20" s="14">
        <v>443</v>
      </c>
      <c r="N20" s="14">
        <v>357</v>
      </c>
      <c r="O20" s="17">
        <f t="shared" si="2"/>
        <v>124.08963585434174</v>
      </c>
    </row>
    <row r="21" spans="1:15" ht="16.5" customHeight="1" thickBot="1" thickTop="1">
      <c r="A21" s="18" t="s">
        <v>20</v>
      </c>
      <c r="B21" s="19">
        <v>8</v>
      </c>
      <c r="C21" s="19"/>
      <c r="D21" s="19">
        <v>161</v>
      </c>
      <c r="E21" s="19">
        <v>3</v>
      </c>
      <c r="F21" s="19">
        <v>29</v>
      </c>
      <c r="G21" s="19"/>
      <c r="H21" s="19"/>
      <c r="I21" s="20"/>
      <c r="J21" s="30">
        <f t="shared" si="0"/>
        <v>201</v>
      </c>
      <c r="K21" s="16">
        <v>210</v>
      </c>
      <c r="L21" s="17">
        <f t="shared" si="1"/>
        <v>95.71428571428572</v>
      </c>
      <c r="M21" s="14">
        <v>2671</v>
      </c>
      <c r="N21" s="14">
        <v>2742</v>
      </c>
      <c r="O21" s="17">
        <f t="shared" si="2"/>
        <v>97.4106491611962</v>
      </c>
    </row>
    <row r="22" spans="1:15" ht="16.5" customHeight="1" thickBot="1" thickTop="1">
      <c r="A22" s="31" t="s">
        <v>21</v>
      </c>
      <c r="B22" s="30">
        <f>SUM(B8:B21)</f>
        <v>245</v>
      </c>
      <c r="C22" s="30">
        <f aca="true" t="shared" si="3" ref="C22:N22">SUM(C8:C21)</f>
        <v>9</v>
      </c>
      <c r="D22" s="30">
        <f t="shared" si="3"/>
        <v>1399</v>
      </c>
      <c r="E22" s="30">
        <f t="shared" si="3"/>
        <v>263</v>
      </c>
      <c r="F22" s="30">
        <f t="shared" si="3"/>
        <v>1381</v>
      </c>
      <c r="G22" s="30">
        <f t="shared" si="3"/>
        <v>0</v>
      </c>
      <c r="H22" s="30">
        <f t="shared" si="3"/>
        <v>73</v>
      </c>
      <c r="I22" s="30">
        <f t="shared" si="3"/>
        <v>49</v>
      </c>
      <c r="J22" s="30">
        <f t="shared" si="3"/>
        <v>3419</v>
      </c>
      <c r="K22" s="16">
        <f t="shared" si="3"/>
        <v>3530</v>
      </c>
      <c r="L22" s="17">
        <f t="shared" si="1"/>
        <v>96.8555240793201</v>
      </c>
      <c r="M22" s="14">
        <f t="shared" si="3"/>
        <v>45859</v>
      </c>
      <c r="N22" s="14">
        <f t="shared" si="3"/>
        <v>44411</v>
      </c>
      <c r="O22" s="17">
        <f t="shared" si="2"/>
        <v>103.26045349125216</v>
      </c>
    </row>
    <row r="23" spans="1:10" ht="16.5" customHeight="1" thickTop="1">
      <c r="A23" s="21" t="s">
        <v>22</v>
      </c>
      <c r="B23" s="12">
        <v>226</v>
      </c>
      <c r="C23" s="12">
        <v>14</v>
      </c>
      <c r="D23" s="12">
        <v>1350</v>
      </c>
      <c r="E23" s="12">
        <v>314</v>
      </c>
      <c r="F23" s="12">
        <v>1519</v>
      </c>
      <c r="G23" s="12"/>
      <c r="H23" s="12">
        <v>62</v>
      </c>
      <c r="I23" s="12">
        <v>45</v>
      </c>
      <c r="J23" s="12">
        <f>SUM(B23:I23)</f>
        <v>3530</v>
      </c>
    </row>
    <row r="24" spans="1:10" ht="16.5" customHeight="1">
      <c r="A24" s="22" t="s">
        <v>23</v>
      </c>
      <c r="B24" s="23">
        <f>B22/B23*100</f>
        <v>108.4070796460177</v>
      </c>
      <c r="C24" s="23">
        <f aca="true" t="shared" si="4" ref="C24:I24">C22/C23*100</f>
        <v>64.28571428571429</v>
      </c>
      <c r="D24" s="23">
        <f t="shared" si="4"/>
        <v>103.62962962962963</v>
      </c>
      <c r="E24" s="23">
        <f t="shared" si="4"/>
        <v>83.7579617834395</v>
      </c>
      <c r="F24" s="23">
        <f t="shared" si="4"/>
        <v>90.91507570770243</v>
      </c>
      <c r="G24" s="23" t="e">
        <f t="shared" si="4"/>
        <v>#DIV/0!</v>
      </c>
      <c r="H24" s="23">
        <f t="shared" si="4"/>
        <v>117.74193548387098</v>
      </c>
      <c r="I24" s="23">
        <f t="shared" si="4"/>
        <v>108.88888888888889</v>
      </c>
      <c r="J24" s="23">
        <f>J22/J23*100</f>
        <v>96.8555240793201</v>
      </c>
    </row>
    <row r="25" spans="1:10" ht="16.5" customHeight="1">
      <c r="A25" s="9" t="s">
        <v>24</v>
      </c>
      <c r="B25" s="24">
        <v>202</v>
      </c>
      <c r="C25" s="24">
        <v>17</v>
      </c>
      <c r="D25" s="24">
        <v>1428</v>
      </c>
      <c r="E25" s="24">
        <v>260</v>
      </c>
      <c r="F25" s="24">
        <v>1728</v>
      </c>
      <c r="G25" s="24"/>
      <c r="H25" s="24">
        <v>81</v>
      </c>
      <c r="I25" s="24">
        <v>62</v>
      </c>
      <c r="J25" s="24">
        <f>SUM(B25:I25)</f>
        <v>3778</v>
      </c>
    </row>
    <row r="26" spans="1:10" ht="16.5" customHeight="1">
      <c r="A26" s="22" t="s">
        <v>25</v>
      </c>
      <c r="B26" s="1">
        <f>B22/B25*100</f>
        <v>121.28712871287128</v>
      </c>
      <c r="C26" s="1">
        <f aca="true" t="shared" si="5" ref="C26:J26">C22/C25*100</f>
        <v>52.94117647058824</v>
      </c>
      <c r="D26" s="1">
        <f t="shared" si="5"/>
        <v>97.96918767507002</v>
      </c>
      <c r="E26" s="1">
        <f t="shared" si="5"/>
        <v>101.15384615384615</v>
      </c>
      <c r="F26" s="1">
        <f t="shared" si="5"/>
        <v>79.91898148148148</v>
      </c>
      <c r="G26" s="1" t="e">
        <f t="shared" si="5"/>
        <v>#DIV/0!</v>
      </c>
      <c r="H26" s="1">
        <f t="shared" si="5"/>
        <v>90.12345679012346</v>
      </c>
      <c r="I26" s="1">
        <f t="shared" si="5"/>
        <v>79.03225806451613</v>
      </c>
      <c r="J26" s="1">
        <f t="shared" si="5"/>
        <v>90.49761778718899</v>
      </c>
    </row>
    <row r="27" spans="1:10" ht="16.5" customHeight="1">
      <c r="A27" s="25" t="s">
        <v>26</v>
      </c>
      <c r="B27" s="24">
        <v>2767</v>
      </c>
      <c r="C27" s="24">
        <v>265</v>
      </c>
      <c r="D27" s="24">
        <v>18161</v>
      </c>
      <c r="E27" s="24">
        <v>3356</v>
      </c>
      <c r="F27" s="24">
        <v>20011</v>
      </c>
      <c r="G27" s="24">
        <v>1</v>
      </c>
      <c r="H27" s="24">
        <v>904</v>
      </c>
      <c r="I27" s="24">
        <v>394</v>
      </c>
      <c r="J27" s="24">
        <f>SUM(B27:I27)</f>
        <v>45859</v>
      </c>
    </row>
    <row r="28" spans="1:10" ht="16.5" customHeight="1">
      <c r="A28" s="10" t="s">
        <v>27</v>
      </c>
      <c r="B28" s="2">
        <v>2510</v>
      </c>
      <c r="C28" s="2">
        <v>194</v>
      </c>
      <c r="D28" s="2">
        <v>17470</v>
      </c>
      <c r="E28" s="2">
        <v>3316</v>
      </c>
      <c r="F28" s="2">
        <v>19660</v>
      </c>
      <c r="G28" s="2"/>
      <c r="H28" s="2">
        <v>966</v>
      </c>
      <c r="I28" s="2">
        <v>295</v>
      </c>
      <c r="J28" s="2">
        <f>SUM(B28:I28)</f>
        <v>44411</v>
      </c>
    </row>
    <row r="29" spans="1:10" ht="16.5" customHeight="1">
      <c r="A29" s="22" t="s">
        <v>28</v>
      </c>
      <c r="B29" s="1">
        <f>B27/B28*100</f>
        <v>110.2390438247012</v>
      </c>
      <c r="C29" s="1">
        <f aca="true" t="shared" si="6" ref="C29:J29">C27/C28*100</f>
        <v>136.5979381443299</v>
      </c>
      <c r="D29" s="1">
        <f t="shared" si="6"/>
        <v>103.95535203205495</v>
      </c>
      <c r="E29" s="1">
        <f t="shared" si="6"/>
        <v>101.20627261761157</v>
      </c>
      <c r="F29" s="1">
        <f t="shared" si="6"/>
        <v>101.78535096642929</v>
      </c>
      <c r="G29" s="1" t="e">
        <f t="shared" si="6"/>
        <v>#DIV/0!</v>
      </c>
      <c r="H29" s="1">
        <f t="shared" si="6"/>
        <v>93.58178053830227</v>
      </c>
      <c r="I29" s="1">
        <f t="shared" si="6"/>
        <v>133.5593220338983</v>
      </c>
      <c r="J29" s="1">
        <f t="shared" si="6"/>
        <v>103.26045349125216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J31" sqref="J3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66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67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56</v>
      </c>
      <c r="B7" s="7" t="s">
        <v>68</v>
      </c>
      <c r="C7" s="11" t="s">
        <v>0</v>
      </c>
      <c r="D7" s="11" t="s">
        <v>1</v>
      </c>
      <c r="E7" s="11" t="s">
        <v>3</v>
      </c>
      <c r="F7" s="11" t="s">
        <v>58</v>
      </c>
      <c r="G7" s="11" t="s">
        <v>69</v>
      </c>
      <c r="H7" s="11" t="s">
        <v>70</v>
      </c>
      <c r="I7" s="8" t="s">
        <v>71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72</v>
      </c>
      <c r="B8" s="14">
        <v>1</v>
      </c>
      <c r="C8" s="14"/>
      <c r="D8" s="14">
        <v>2</v>
      </c>
      <c r="E8" s="14"/>
      <c r="F8" s="14">
        <v>11</v>
      </c>
      <c r="G8" s="14"/>
      <c r="H8" s="14"/>
      <c r="I8" s="15"/>
      <c r="J8" s="30">
        <f>SUM(B8:I8)</f>
        <v>14</v>
      </c>
      <c r="K8" s="16">
        <v>11</v>
      </c>
      <c r="L8" s="17">
        <f>J8/K8*100</f>
        <v>127.27272727272727</v>
      </c>
      <c r="M8" s="14">
        <v>31</v>
      </c>
      <c r="N8" s="14">
        <v>22</v>
      </c>
      <c r="O8" s="17">
        <f>M8/N8*100</f>
        <v>140.9090909090909</v>
      </c>
    </row>
    <row r="9" spans="1:15" ht="16.5" customHeight="1" thickBot="1" thickTop="1">
      <c r="A9" s="13" t="s">
        <v>61</v>
      </c>
      <c r="B9" s="14"/>
      <c r="C9" s="14"/>
      <c r="D9" s="14">
        <v>165</v>
      </c>
      <c r="E9" s="14"/>
      <c r="F9" s="14">
        <v>40</v>
      </c>
      <c r="G9" s="14"/>
      <c r="H9" s="14"/>
      <c r="I9" s="15"/>
      <c r="J9" s="30">
        <f aca="true" t="shared" si="0" ref="J9:J21">SUM(B9:I9)</f>
        <v>205</v>
      </c>
      <c r="K9" s="16">
        <v>203</v>
      </c>
      <c r="L9" s="17">
        <f aca="true" t="shared" si="1" ref="L9:L22">J9/K9*100</f>
        <v>100.98522167487684</v>
      </c>
      <c r="M9" s="14">
        <v>382</v>
      </c>
      <c r="N9" s="14">
        <v>369</v>
      </c>
      <c r="O9" s="17">
        <f aca="true" t="shared" si="2" ref="O9:O22">M9/N9*100</f>
        <v>103.5230352303523</v>
      </c>
    </row>
    <row r="10" spans="1:15" ht="16.5" customHeight="1" thickBot="1" thickTop="1">
      <c r="A10" s="13" t="s">
        <v>14</v>
      </c>
      <c r="B10" s="14">
        <v>41</v>
      </c>
      <c r="C10" s="14">
        <v>1</v>
      </c>
      <c r="D10" s="14"/>
      <c r="E10" s="14">
        <v>3</v>
      </c>
      <c r="F10" s="14"/>
      <c r="G10" s="14"/>
      <c r="H10" s="14">
        <v>8</v>
      </c>
      <c r="I10" s="15"/>
      <c r="J10" s="30">
        <f t="shared" si="0"/>
        <v>53</v>
      </c>
      <c r="K10" s="16">
        <v>61</v>
      </c>
      <c r="L10" s="17">
        <f t="shared" si="1"/>
        <v>86.88524590163934</v>
      </c>
      <c r="M10" s="14">
        <v>100</v>
      </c>
      <c r="N10" s="14">
        <v>97</v>
      </c>
      <c r="O10" s="17">
        <f t="shared" si="2"/>
        <v>103.09278350515463</v>
      </c>
    </row>
    <row r="11" spans="1:15" ht="16.5" customHeight="1" thickBot="1" thickTop="1">
      <c r="A11" s="13" t="s">
        <v>15</v>
      </c>
      <c r="B11" s="14"/>
      <c r="C11" s="14"/>
      <c r="D11" s="14">
        <v>136</v>
      </c>
      <c r="E11" s="14">
        <v>1</v>
      </c>
      <c r="F11" s="14">
        <v>287</v>
      </c>
      <c r="G11" s="14"/>
      <c r="H11" s="14"/>
      <c r="I11" s="15"/>
      <c r="J11" s="30">
        <f t="shared" si="0"/>
        <v>424</v>
      </c>
      <c r="K11" s="16">
        <v>463</v>
      </c>
      <c r="L11" s="17">
        <f t="shared" si="1"/>
        <v>91.5766738660907</v>
      </c>
      <c r="M11" s="14">
        <v>795</v>
      </c>
      <c r="N11" s="14">
        <v>829</v>
      </c>
      <c r="O11" s="17">
        <f t="shared" si="2"/>
        <v>95.89867310012062</v>
      </c>
    </row>
    <row r="12" spans="1:15" ht="16.5" customHeight="1" thickBot="1" thickTop="1">
      <c r="A12" s="13" t="s">
        <v>73</v>
      </c>
      <c r="B12" s="14">
        <v>77</v>
      </c>
      <c r="C12" s="14"/>
      <c r="D12" s="14"/>
      <c r="E12" s="14">
        <v>34</v>
      </c>
      <c r="F12" s="14">
        <v>2</v>
      </c>
      <c r="G12" s="14"/>
      <c r="H12" s="14">
        <v>11</v>
      </c>
      <c r="I12" s="15"/>
      <c r="J12" s="30">
        <f t="shared" si="0"/>
        <v>124</v>
      </c>
      <c r="K12" s="16">
        <v>78</v>
      </c>
      <c r="L12" s="17">
        <f t="shared" si="1"/>
        <v>158.97435897435898</v>
      </c>
      <c r="M12" s="14">
        <v>201</v>
      </c>
      <c r="N12" s="14">
        <v>178</v>
      </c>
      <c r="O12" s="17">
        <f t="shared" si="2"/>
        <v>112.92134831460675</v>
      </c>
    </row>
    <row r="13" spans="1:15" ht="16.5" customHeight="1" thickBot="1" thickTop="1">
      <c r="A13" s="13" t="s">
        <v>74</v>
      </c>
      <c r="B13" s="14">
        <v>1</v>
      </c>
      <c r="C13" s="14"/>
      <c r="D13" s="14">
        <v>39</v>
      </c>
      <c r="E13" s="14">
        <v>12</v>
      </c>
      <c r="F13" s="14">
        <v>34</v>
      </c>
      <c r="G13" s="14"/>
      <c r="H13" s="14"/>
      <c r="I13" s="15"/>
      <c r="J13" s="30">
        <f t="shared" si="0"/>
        <v>86</v>
      </c>
      <c r="K13" s="16">
        <v>74</v>
      </c>
      <c r="L13" s="17">
        <f t="shared" si="1"/>
        <v>116.21621621621621</v>
      </c>
      <c r="M13" s="14">
        <v>179</v>
      </c>
      <c r="N13" s="14">
        <v>158</v>
      </c>
      <c r="O13" s="17">
        <f t="shared" si="2"/>
        <v>113.29113924050634</v>
      </c>
    </row>
    <row r="14" spans="1:15" ht="16.5" customHeight="1" thickBot="1" thickTop="1">
      <c r="A14" s="13" t="s">
        <v>16</v>
      </c>
      <c r="B14" s="14">
        <v>2</v>
      </c>
      <c r="C14" s="14"/>
      <c r="D14" s="14">
        <v>52</v>
      </c>
      <c r="E14" s="14">
        <v>8</v>
      </c>
      <c r="F14" s="14">
        <v>39</v>
      </c>
      <c r="G14" s="14"/>
      <c r="H14" s="14"/>
      <c r="I14" s="15">
        <v>7</v>
      </c>
      <c r="J14" s="30">
        <f t="shared" si="0"/>
        <v>108</v>
      </c>
      <c r="K14" s="16">
        <v>117</v>
      </c>
      <c r="L14" s="17">
        <f t="shared" si="1"/>
        <v>92.3076923076923</v>
      </c>
      <c r="M14" s="14">
        <v>190</v>
      </c>
      <c r="N14" s="14">
        <v>211</v>
      </c>
      <c r="O14" s="17">
        <f t="shared" si="2"/>
        <v>90.04739336492891</v>
      </c>
    </row>
    <row r="15" spans="1:15" ht="16.5" customHeight="1" thickBot="1" thickTop="1">
      <c r="A15" s="13" t="s">
        <v>17</v>
      </c>
      <c r="B15" s="14">
        <v>83</v>
      </c>
      <c r="C15" s="14">
        <v>2</v>
      </c>
      <c r="D15" s="14"/>
      <c r="E15" s="14">
        <v>22</v>
      </c>
      <c r="F15" s="14"/>
      <c r="G15" s="14"/>
      <c r="H15" s="14">
        <v>10</v>
      </c>
      <c r="I15" s="15"/>
      <c r="J15" s="30">
        <f t="shared" si="0"/>
        <v>117</v>
      </c>
      <c r="K15" s="16">
        <v>85</v>
      </c>
      <c r="L15" s="17">
        <f t="shared" si="1"/>
        <v>137.64705882352942</v>
      </c>
      <c r="M15" s="14">
        <v>185</v>
      </c>
      <c r="N15" s="14">
        <v>136</v>
      </c>
      <c r="O15" s="17">
        <f t="shared" si="2"/>
        <v>136.02941176470588</v>
      </c>
    </row>
    <row r="16" spans="1:15" ht="16.5" customHeight="1" thickBot="1" thickTop="1">
      <c r="A16" s="13" t="s">
        <v>18</v>
      </c>
      <c r="B16" s="14">
        <v>6</v>
      </c>
      <c r="C16" s="14">
        <v>2</v>
      </c>
      <c r="D16" s="14">
        <v>194</v>
      </c>
      <c r="E16" s="14">
        <v>45</v>
      </c>
      <c r="F16" s="14">
        <v>201</v>
      </c>
      <c r="G16" s="14"/>
      <c r="H16" s="14">
        <v>4</v>
      </c>
      <c r="I16" s="15"/>
      <c r="J16" s="30">
        <f t="shared" si="0"/>
        <v>452</v>
      </c>
      <c r="K16" s="16">
        <v>470</v>
      </c>
      <c r="L16" s="17">
        <f t="shared" si="1"/>
        <v>96.17021276595744</v>
      </c>
      <c r="M16" s="14">
        <v>838</v>
      </c>
      <c r="N16" s="14">
        <v>840</v>
      </c>
      <c r="O16" s="17">
        <f t="shared" si="2"/>
        <v>99.76190476190476</v>
      </c>
    </row>
    <row r="17" spans="1:15" ht="16.5" customHeight="1" thickBot="1" thickTop="1">
      <c r="A17" s="13" t="s">
        <v>75</v>
      </c>
      <c r="B17" s="14"/>
      <c r="C17" s="14"/>
      <c r="D17" s="14">
        <v>5</v>
      </c>
      <c r="E17" s="14"/>
      <c r="F17" s="14">
        <v>86</v>
      </c>
      <c r="G17" s="14"/>
      <c r="H17" s="14"/>
      <c r="I17" s="15"/>
      <c r="J17" s="30">
        <f t="shared" si="0"/>
        <v>91</v>
      </c>
      <c r="K17" s="16">
        <v>96</v>
      </c>
      <c r="L17" s="17">
        <f t="shared" si="1"/>
        <v>94.79166666666666</v>
      </c>
      <c r="M17" s="14">
        <v>156</v>
      </c>
      <c r="N17" s="14">
        <v>154</v>
      </c>
      <c r="O17" s="17">
        <f t="shared" si="2"/>
        <v>101.29870129870129</v>
      </c>
    </row>
    <row r="18" spans="1:15" ht="16.5" customHeight="1" thickBot="1" thickTop="1">
      <c r="A18" s="13" t="s">
        <v>76</v>
      </c>
      <c r="B18" s="14">
        <v>26</v>
      </c>
      <c r="C18" s="14">
        <v>2</v>
      </c>
      <c r="D18" s="14">
        <v>486</v>
      </c>
      <c r="E18" s="14">
        <v>113</v>
      </c>
      <c r="F18" s="14">
        <v>661</v>
      </c>
      <c r="G18" s="14"/>
      <c r="H18" s="14">
        <v>15</v>
      </c>
      <c r="I18" s="15"/>
      <c r="J18" s="30">
        <f t="shared" si="0"/>
        <v>1303</v>
      </c>
      <c r="K18" s="16">
        <v>1391</v>
      </c>
      <c r="L18" s="17">
        <f t="shared" si="1"/>
        <v>93.67361610352265</v>
      </c>
      <c r="M18" s="14">
        <v>2532</v>
      </c>
      <c r="N18" s="14">
        <v>2497</v>
      </c>
      <c r="O18" s="17">
        <f t="shared" si="2"/>
        <v>101.40168201842211</v>
      </c>
    </row>
    <row r="19" spans="1:15" ht="16.5" customHeight="1" thickBot="1" thickTop="1">
      <c r="A19" s="13" t="s">
        <v>65</v>
      </c>
      <c r="B19" s="14">
        <v>9</v>
      </c>
      <c r="C19" s="14"/>
      <c r="D19" s="14"/>
      <c r="E19" s="14"/>
      <c r="F19" s="14"/>
      <c r="G19" s="14"/>
      <c r="H19" s="14"/>
      <c r="I19" s="15"/>
      <c r="J19" s="30">
        <f t="shared" si="0"/>
        <v>9</v>
      </c>
      <c r="K19" s="16">
        <v>19</v>
      </c>
      <c r="L19" s="17">
        <f t="shared" si="1"/>
        <v>47.368421052631575</v>
      </c>
      <c r="M19" s="14">
        <v>22</v>
      </c>
      <c r="N19" s="14">
        <v>25</v>
      </c>
      <c r="O19" s="17">
        <f t="shared" si="2"/>
        <v>88</v>
      </c>
    </row>
    <row r="20" spans="1:15" ht="16.5" customHeight="1" thickBot="1" thickTop="1">
      <c r="A20" s="13" t="s">
        <v>19</v>
      </c>
      <c r="B20" s="14">
        <v>2</v>
      </c>
      <c r="C20" s="14"/>
      <c r="D20" s="14"/>
      <c r="E20" s="14"/>
      <c r="F20" s="14"/>
      <c r="G20" s="14"/>
      <c r="H20" s="14">
        <v>5</v>
      </c>
      <c r="I20" s="15">
        <v>22</v>
      </c>
      <c r="J20" s="30">
        <f t="shared" si="0"/>
        <v>29</v>
      </c>
      <c r="K20" s="16">
        <v>16</v>
      </c>
      <c r="L20" s="17">
        <f t="shared" si="1"/>
        <v>181.25</v>
      </c>
      <c r="M20" s="14">
        <v>57</v>
      </c>
      <c r="N20" s="14">
        <v>30</v>
      </c>
      <c r="O20" s="17">
        <f t="shared" si="2"/>
        <v>190</v>
      </c>
    </row>
    <row r="21" spans="1:15" ht="16.5" customHeight="1" thickBot="1" thickTop="1">
      <c r="A21" s="18" t="s">
        <v>20</v>
      </c>
      <c r="B21" s="19">
        <v>8</v>
      </c>
      <c r="C21" s="19"/>
      <c r="D21" s="19">
        <v>121</v>
      </c>
      <c r="E21" s="19">
        <v>6</v>
      </c>
      <c r="F21" s="19">
        <v>32</v>
      </c>
      <c r="G21" s="19"/>
      <c r="H21" s="19">
        <v>1</v>
      </c>
      <c r="I21" s="20"/>
      <c r="J21" s="30">
        <f t="shared" si="0"/>
        <v>168</v>
      </c>
      <c r="K21" s="16">
        <v>167</v>
      </c>
      <c r="L21" s="17">
        <f t="shared" si="1"/>
        <v>100.59880239520957</v>
      </c>
      <c r="M21" s="14">
        <v>319</v>
      </c>
      <c r="N21" s="14">
        <v>304</v>
      </c>
      <c r="O21" s="17">
        <f t="shared" si="2"/>
        <v>104.9342105263158</v>
      </c>
    </row>
    <row r="22" spans="1:15" ht="16.5" customHeight="1" thickBot="1" thickTop="1">
      <c r="A22" s="31" t="s">
        <v>21</v>
      </c>
      <c r="B22" s="30">
        <f>SUM(B8:B21)</f>
        <v>256</v>
      </c>
      <c r="C22" s="30">
        <f aca="true" t="shared" si="3" ref="C22:N22">SUM(C8:C21)</f>
        <v>7</v>
      </c>
      <c r="D22" s="30">
        <f t="shared" si="3"/>
        <v>1200</v>
      </c>
      <c r="E22" s="30">
        <f t="shared" si="3"/>
        <v>244</v>
      </c>
      <c r="F22" s="30">
        <f t="shared" si="3"/>
        <v>1393</v>
      </c>
      <c r="G22" s="30">
        <f t="shared" si="3"/>
        <v>0</v>
      </c>
      <c r="H22" s="30">
        <f t="shared" si="3"/>
        <v>54</v>
      </c>
      <c r="I22" s="30">
        <f t="shared" si="3"/>
        <v>29</v>
      </c>
      <c r="J22" s="30">
        <f t="shared" si="3"/>
        <v>3183</v>
      </c>
      <c r="K22" s="16">
        <f t="shared" si="3"/>
        <v>3251</v>
      </c>
      <c r="L22" s="17">
        <f t="shared" si="1"/>
        <v>97.90833589664717</v>
      </c>
      <c r="M22" s="14">
        <f t="shared" si="3"/>
        <v>5987</v>
      </c>
      <c r="N22" s="14">
        <f t="shared" si="3"/>
        <v>5850</v>
      </c>
      <c r="O22" s="17">
        <f t="shared" si="2"/>
        <v>102.34188034188034</v>
      </c>
    </row>
    <row r="23" spans="1:10" ht="16.5" customHeight="1" thickTop="1">
      <c r="A23" s="21" t="s">
        <v>22</v>
      </c>
      <c r="B23" s="12">
        <v>176</v>
      </c>
      <c r="C23" s="12">
        <v>7</v>
      </c>
      <c r="D23" s="12">
        <v>1262</v>
      </c>
      <c r="E23" s="12">
        <v>230</v>
      </c>
      <c r="F23" s="12">
        <v>1476</v>
      </c>
      <c r="G23" s="12"/>
      <c r="H23" s="12">
        <v>88</v>
      </c>
      <c r="I23" s="12">
        <v>12</v>
      </c>
      <c r="J23" s="12">
        <f>SUM(B23:I23)</f>
        <v>3251</v>
      </c>
    </row>
    <row r="24" spans="1:10" ht="16.5" customHeight="1">
      <c r="A24" s="22" t="s">
        <v>23</v>
      </c>
      <c r="B24" s="23">
        <f>B22/B23*100</f>
        <v>145.45454545454547</v>
      </c>
      <c r="C24" s="23">
        <f aca="true" t="shared" si="4" ref="C24:I24">C22/C23*100</f>
        <v>100</v>
      </c>
      <c r="D24" s="23">
        <f t="shared" si="4"/>
        <v>95.08716323296355</v>
      </c>
      <c r="E24" s="23">
        <f t="shared" si="4"/>
        <v>106.08695652173914</v>
      </c>
      <c r="F24" s="23">
        <f t="shared" si="4"/>
        <v>94.37669376693766</v>
      </c>
      <c r="G24" s="23" t="e">
        <f t="shared" si="4"/>
        <v>#DIV/0!</v>
      </c>
      <c r="H24" s="23">
        <f t="shared" si="4"/>
        <v>61.36363636363637</v>
      </c>
      <c r="I24" s="23">
        <f t="shared" si="4"/>
        <v>241.66666666666666</v>
      </c>
      <c r="J24" s="23">
        <f>J22/J23*100</f>
        <v>97.90833589664717</v>
      </c>
    </row>
    <row r="25" spans="1:10" ht="16.5" customHeight="1">
      <c r="A25" s="9" t="s">
        <v>24</v>
      </c>
      <c r="B25" s="24">
        <v>135</v>
      </c>
      <c r="C25" s="24">
        <v>8</v>
      </c>
      <c r="D25" s="24">
        <v>1101</v>
      </c>
      <c r="E25" s="24">
        <v>202</v>
      </c>
      <c r="F25" s="24">
        <v>1279</v>
      </c>
      <c r="G25" s="24"/>
      <c r="H25" s="24">
        <v>50</v>
      </c>
      <c r="I25" s="24">
        <v>29</v>
      </c>
      <c r="J25" s="24">
        <f>SUM(B25:I25)</f>
        <v>2804</v>
      </c>
    </row>
    <row r="26" spans="1:10" ht="16.5" customHeight="1">
      <c r="A26" s="22" t="s">
        <v>25</v>
      </c>
      <c r="B26" s="1">
        <f>B22/B25*100</f>
        <v>189.62962962962965</v>
      </c>
      <c r="C26" s="1">
        <f aca="true" t="shared" si="5" ref="C26:J26">C22/C25*100</f>
        <v>87.5</v>
      </c>
      <c r="D26" s="1">
        <f t="shared" si="5"/>
        <v>108.99182561307903</v>
      </c>
      <c r="E26" s="1">
        <f t="shared" si="5"/>
        <v>120.79207920792079</v>
      </c>
      <c r="F26" s="1">
        <f t="shared" si="5"/>
        <v>108.91321344800626</v>
      </c>
      <c r="G26" s="1" t="e">
        <f t="shared" si="5"/>
        <v>#DIV/0!</v>
      </c>
      <c r="H26" s="1">
        <f t="shared" si="5"/>
        <v>108</v>
      </c>
      <c r="I26" s="1">
        <f t="shared" si="5"/>
        <v>100</v>
      </c>
      <c r="J26" s="1">
        <f t="shared" si="5"/>
        <v>113.51640513552069</v>
      </c>
    </row>
    <row r="27" spans="1:10" ht="16.5" customHeight="1">
      <c r="A27" s="25" t="s">
        <v>26</v>
      </c>
      <c r="B27" s="24">
        <v>391</v>
      </c>
      <c r="C27" s="24">
        <v>15</v>
      </c>
      <c r="D27" s="24">
        <v>2301</v>
      </c>
      <c r="E27" s="24">
        <v>446</v>
      </c>
      <c r="F27" s="24">
        <v>2672</v>
      </c>
      <c r="G27" s="24"/>
      <c r="H27" s="24">
        <v>104</v>
      </c>
      <c r="I27" s="24">
        <v>58</v>
      </c>
      <c r="J27" s="24">
        <f>SUM(B27:I27)</f>
        <v>5987</v>
      </c>
    </row>
    <row r="28" spans="1:10" ht="16.5" customHeight="1">
      <c r="A28" s="10" t="s">
        <v>27</v>
      </c>
      <c r="B28" s="2">
        <v>305</v>
      </c>
      <c r="C28" s="2">
        <v>14</v>
      </c>
      <c r="D28" s="2">
        <v>2301</v>
      </c>
      <c r="E28" s="2">
        <v>401</v>
      </c>
      <c r="F28" s="2">
        <v>2655</v>
      </c>
      <c r="G28" s="2"/>
      <c r="H28" s="2">
        <v>145</v>
      </c>
      <c r="I28" s="2">
        <v>29</v>
      </c>
      <c r="J28" s="2">
        <f>SUM(B28:I28)</f>
        <v>5850</v>
      </c>
    </row>
    <row r="29" spans="1:10" ht="16.5" customHeight="1">
      <c r="A29" s="22" t="s">
        <v>28</v>
      </c>
      <c r="B29" s="1">
        <f>B27/B28*100</f>
        <v>128.19672131147541</v>
      </c>
      <c r="C29" s="1">
        <f aca="true" t="shared" si="6" ref="C29:J29">C27/C28*100</f>
        <v>107.14285714285714</v>
      </c>
      <c r="D29" s="1">
        <f t="shared" si="6"/>
        <v>100</v>
      </c>
      <c r="E29" s="1">
        <f t="shared" si="6"/>
        <v>111.2219451371571</v>
      </c>
      <c r="F29" s="1">
        <f t="shared" si="6"/>
        <v>100.64030131826742</v>
      </c>
      <c r="G29" s="1" t="e">
        <f t="shared" si="6"/>
        <v>#DIV/0!</v>
      </c>
      <c r="H29" s="1">
        <f t="shared" si="6"/>
        <v>71.72413793103448</v>
      </c>
      <c r="I29" s="1">
        <f t="shared" si="6"/>
        <v>200</v>
      </c>
      <c r="J29" s="1">
        <f t="shared" si="6"/>
        <v>102.34188034188034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D47" sqref="D4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77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67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78</v>
      </c>
    </row>
    <row r="7" spans="1:15" ht="15" thickBot="1" thickTop="1">
      <c r="A7" s="28" t="s">
        <v>79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80</v>
      </c>
      <c r="G7" s="11" t="s">
        <v>81</v>
      </c>
      <c r="H7" s="11" t="s">
        <v>59</v>
      </c>
      <c r="I7" s="8" t="s">
        <v>35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35</v>
      </c>
      <c r="G8" s="14"/>
      <c r="H8" s="14"/>
      <c r="I8" s="15"/>
      <c r="J8" s="30">
        <f>SUM(B8:I8)</f>
        <v>35</v>
      </c>
      <c r="K8" s="16">
        <v>23</v>
      </c>
      <c r="L8" s="17">
        <f>J8/K8*100</f>
        <v>152.17391304347828</v>
      </c>
      <c r="M8" s="14">
        <v>66</v>
      </c>
      <c r="N8" s="14">
        <v>45</v>
      </c>
      <c r="O8" s="17">
        <f>M8/N8*100</f>
        <v>146.66666666666666</v>
      </c>
    </row>
    <row r="9" spans="1:15" ht="16.5" customHeight="1" thickBot="1" thickTop="1">
      <c r="A9" s="13" t="s">
        <v>61</v>
      </c>
      <c r="B9" s="14"/>
      <c r="C9" s="14"/>
      <c r="D9" s="14">
        <v>237</v>
      </c>
      <c r="E9" s="14"/>
      <c r="F9" s="14">
        <v>85</v>
      </c>
      <c r="G9" s="14"/>
      <c r="H9" s="14"/>
      <c r="I9" s="15"/>
      <c r="J9" s="30">
        <f aca="true" t="shared" si="0" ref="J9:J21">SUM(B9:I9)</f>
        <v>322</v>
      </c>
      <c r="K9" s="16">
        <v>286</v>
      </c>
      <c r="L9" s="17">
        <f aca="true" t="shared" si="1" ref="L9:L22">J9/K9*100</f>
        <v>112.58741258741259</v>
      </c>
      <c r="M9" s="14">
        <v>704</v>
      </c>
      <c r="N9" s="14">
        <v>655</v>
      </c>
      <c r="O9" s="17">
        <f aca="true" t="shared" si="2" ref="O9:O22">M9/N9*100</f>
        <v>107.48091603053436</v>
      </c>
    </row>
    <row r="10" spans="1:15" ht="16.5" customHeight="1" thickBot="1" thickTop="1">
      <c r="A10" s="13" t="s">
        <v>14</v>
      </c>
      <c r="B10" s="14">
        <v>57</v>
      </c>
      <c r="C10" s="14">
        <v>28</v>
      </c>
      <c r="D10" s="14"/>
      <c r="E10" s="14">
        <v>5</v>
      </c>
      <c r="F10" s="14"/>
      <c r="G10" s="14"/>
      <c r="H10" s="14">
        <v>10</v>
      </c>
      <c r="I10" s="15"/>
      <c r="J10" s="30">
        <f t="shared" si="0"/>
        <v>100</v>
      </c>
      <c r="K10" s="16">
        <v>64</v>
      </c>
      <c r="L10" s="17">
        <f t="shared" si="1"/>
        <v>156.25</v>
      </c>
      <c r="M10" s="14">
        <v>200</v>
      </c>
      <c r="N10" s="14">
        <v>161</v>
      </c>
      <c r="O10" s="17">
        <f t="shared" si="2"/>
        <v>124.22360248447204</v>
      </c>
    </row>
    <row r="11" spans="1:15" ht="16.5" customHeight="1" thickBot="1" thickTop="1">
      <c r="A11" s="13" t="s">
        <v>15</v>
      </c>
      <c r="B11" s="14"/>
      <c r="C11" s="14"/>
      <c r="D11" s="14">
        <v>257</v>
      </c>
      <c r="E11" s="14">
        <v>5</v>
      </c>
      <c r="F11" s="14">
        <v>549</v>
      </c>
      <c r="G11" s="14"/>
      <c r="H11" s="14"/>
      <c r="I11" s="15"/>
      <c r="J11" s="30">
        <f t="shared" si="0"/>
        <v>811</v>
      </c>
      <c r="K11" s="16">
        <v>809</v>
      </c>
      <c r="L11" s="17">
        <f t="shared" si="1"/>
        <v>100.24721878862795</v>
      </c>
      <c r="M11" s="14">
        <v>1606</v>
      </c>
      <c r="N11" s="14">
        <v>1638</v>
      </c>
      <c r="O11" s="17">
        <f t="shared" si="2"/>
        <v>98.04639804639804</v>
      </c>
    </row>
    <row r="12" spans="1:15" ht="16.5" customHeight="1" thickBot="1" thickTop="1">
      <c r="A12" s="13" t="s">
        <v>36</v>
      </c>
      <c r="B12" s="14">
        <v>63</v>
      </c>
      <c r="C12" s="14">
        <v>53</v>
      </c>
      <c r="D12" s="14">
        <v>2</v>
      </c>
      <c r="E12" s="14">
        <v>50</v>
      </c>
      <c r="F12" s="14"/>
      <c r="G12" s="14"/>
      <c r="H12" s="14">
        <v>32</v>
      </c>
      <c r="I12" s="15"/>
      <c r="J12" s="30">
        <f t="shared" si="0"/>
        <v>200</v>
      </c>
      <c r="K12" s="16">
        <v>167</v>
      </c>
      <c r="L12" s="17">
        <f t="shared" si="1"/>
        <v>119.76047904191616</v>
      </c>
      <c r="M12" s="14">
        <v>401</v>
      </c>
      <c r="N12" s="14">
        <v>345</v>
      </c>
      <c r="O12" s="17">
        <f t="shared" si="2"/>
        <v>116.23188405797103</v>
      </c>
    </row>
    <row r="13" spans="1:15" ht="16.5" customHeight="1" thickBot="1" thickTop="1">
      <c r="A13" s="13" t="s">
        <v>82</v>
      </c>
      <c r="B13" s="14">
        <v>7</v>
      </c>
      <c r="C13" s="14"/>
      <c r="D13" s="14">
        <v>96</v>
      </c>
      <c r="E13" s="14">
        <v>13</v>
      </c>
      <c r="F13" s="14">
        <v>69</v>
      </c>
      <c r="G13" s="14"/>
      <c r="H13" s="14">
        <v>1</v>
      </c>
      <c r="I13" s="15"/>
      <c r="J13" s="30">
        <f t="shared" si="0"/>
        <v>186</v>
      </c>
      <c r="K13" s="16">
        <v>156</v>
      </c>
      <c r="L13" s="17">
        <f t="shared" si="1"/>
        <v>119.23076923076923</v>
      </c>
      <c r="M13" s="14">
        <v>365</v>
      </c>
      <c r="N13" s="14">
        <v>314</v>
      </c>
      <c r="O13" s="17">
        <f t="shared" si="2"/>
        <v>116.24203821656052</v>
      </c>
    </row>
    <row r="14" spans="1:15" ht="16.5" customHeight="1" thickBot="1" thickTop="1">
      <c r="A14" s="13" t="s">
        <v>16</v>
      </c>
      <c r="B14" s="14">
        <v>1</v>
      </c>
      <c r="C14" s="14"/>
      <c r="D14" s="14">
        <v>98</v>
      </c>
      <c r="E14" s="14">
        <v>9</v>
      </c>
      <c r="F14" s="14">
        <v>80</v>
      </c>
      <c r="G14" s="14"/>
      <c r="H14" s="14">
        <v>1</v>
      </c>
      <c r="I14" s="15">
        <v>2</v>
      </c>
      <c r="J14" s="30">
        <f t="shared" si="0"/>
        <v>191</v>
      </c>
      <c r="K14" s="16">
        <v>198</v>
      </c>
      <c r="L14" s="17">
        <f t="shared" si="1"/>
        <v>96.46464646464646</v>
      </c>
      <c r="M14" s="14">
        <v>381</v>
      </c>
      <c r="N14" s="14">
        <v>409</v>
      </c>
      <c r="O14" s="17">
        <f t="shared" si="2"/>
        <v>93.15403422982885</v>
      </c>
    </row>
    <row r="15" spans="1:15" ht="16.5" customHeight="1" thickBot="1" thickTop="1">
      <c r="A15" s="13" t="s">
        <v>17</v>
      </c>
      <c r="B15" s="14">
        <v>46</v>
      </c>
      <c r="C15" s="14">
        <v>12</v>
      </c>
      <c r="D15" s="14"/>
      <c r="E15" s="14">
        <v>54</v>
      </c>
      <c r="F15" s="14"/>
      <c r="G15" s="14"/>
      <c r="H15" s="14">
        <v>14</v>
      </c>
      <c r="I15" s="15"/>
      <c r="J15" s="30">
        <f t="shared" si="0"/>
        <v>126</v>
      </c>
      <c r="K15" s="16">
        <v>136</v>
      </c>
      <c r="L15" s="17">
        <f t="shared" si="1"/>
        <v>92.64705882352942</v>
      </c>
      <c r="M15" s="14">
        <v>311</v>
      </c>
      <c r="N15" s="14">
        <v>272</v>
      </c>
      <c r="O15" s="17">
        <f t="shared" si="2"/>
        <v>114.33823529411764</v>
      </c>
    </row>
    <row r="16" spans="1:15" ht="16.5" customHeight="1" thickBot="1" thickTop="1">
      <c r="A16" s="13" t="s">
        <v>18</v>
      </c>
      <c r="B16" s="14">
        <v>22</v>
      </c>
      <c r="C16" s="14">
        <v>3</v>
      </c>
      <c r="D16" s="14">
        <v>388</v>
      </c>
      <c r="E16" s="14">
        <v>83</v>
      </c>
      <c r="F16" s="14">
        <v>418</v>
      </c>
      <c r="G16" s="14"/>
      <c r="H16" s="14">
        <v>6</v>
      </c>
      <c r="I16" s="15"/>
      <c r="J16" s="30">
        <f t="shared" si="0"/>
        <v>920</v>
      </c>
      <c r="K16" s="16">
        <v>978</v>
      </c>
      <c r="L16" s="17">
        <f t="shared" si="1"/>
        <v>94.06952965235173</v>
      </c>
      <c r="M16" s="14">
        <v>1758</v>
      </c>
      <c r="N16" s="14">
        <v>1818</v>
      </c>
      <c r="O16" s="17">
        <f t="shared" si="2"/>
        <v>96.69966996699671</v>
      </c>
    </row>
    <row r="17" spans="1:15" ht="16.5" customHeight="1" thickBot="1" thickTop="1">
      <c r="A17" s="13" t="s">
        <v>51</v>
      </c>
      <c r="B17" s="14"/>
      <c r="C17" s="14"/>
      <c r="D17" s="14">
        <v>12</v>
      </c>
      <c r="E17" s="14">
        <v>1</v>
      </c>
      <c r="F17" s="14">
        <v>168</v>
      </c>
      <c r="G17" s="14"/>
      <c r="H17" s="14"/>
      <c r="I17" s="15"/>
      <c r="J17" s="30">
        <f t="shared" si="0"/>
        <v>181</v>
      </c>
      <c r="K17" s="16">
        <v>159</v>
      </c>
      <c r="L17" s="17">
        <f t="shared" si="1"/>
        <v>113.83647798742138</v>
      </c>
      <c r="M17" s="14">
        <v>337</v>
      </c>
      <c r="N17" s="14">
        <v>313</v>
      </c>
      <c r="O17" s="17">
        <f t="shared" si="2"/>
        <v>107.66773162939299</v>
      </c>
    </row>
    <row r="18" spans="1:15" ht="16.5" customHeight="1" thickBot="1" thickTop="1">
      <c r="A18" s="13" t="s">
        <v>83</v>
      </c>
      <c r="B18" s="14">
        <v>41</v>
      </c>
      <c r="C18" s="14">
        <v>9</v>
      </c>
      <c r="D18" s="14">
        <v>999</v>
      </c>
      <c r="E18" s="14">
        <v>206</v>
      </c>
      <c r="F18" s="14">
        <v>1372</v>
      </c>
      <c r="G18" s="14"/>
      <c r="H18" s="14">
        <v>20</v>
      </c>
      <c r="I18" s="15"/>
      <c r="J18" s="30">
        <f t="shared" si="0"/>
        <v>2647</v>
      </c>
      <c r="K18" s="16">
        <v>2532</v>
      </c>
      <c r="L18" s="17">
        <f t="shared" si="1"/>
        <v>104.54186413902053</v>
      </c>
      <c r="M18" s="14">
        <v>5179</v>
      </c>
      <c r="N18" s="14">
        <v>5029</v>
      </c>
      <c r="O18" s="17">
        <f t="shared" si="2"/>
        <v>102.98270033803938</v>
      </c>
    </row>
    <row r="19" spans="1:15" ht="16.5" customHeight="1" thickBot="1" thickTop="1">
      <c r="A19" s="13" t="s">
        <v>84</v>
      </c>
      <c r="B19" s="14">
        <v>31</v>
      </c>
      <c r="C19" s="14"/>
      <c r="D19" s="14"/>
      <c r="E19" s="14"/>
      <c r="F19" s="14"/>
      <c r="G19" s="14"/>
      <c r="H19" s="14">
        <v>3</v>
      </c>
      <c r="I19" s="15"/>
      <c r="J19" s="30">
        <f t="shared" si="0"/>
        <v>34</v>
      </c>
      <c r="K19" s="16">
        <v>25</v>
      </c>
      <c r="L19" s="17">
        <f t="shared" si="1"/>
        <v>136</v>
      </c>
      <c r="M19" s="14">
        <v>56</v>
      </c>
      <c r="N19" s="14">
        <v>50</v>
      </c>
      <c r="O19" s="17">
        <f t="shared" si="2"/>
        <v>112.00000000000001</v>
      </c>
    </row>
    <row r="20" spans="1:15" ht="16.5" customHeight="1" thickBot="1" thickTop="1">
      <c r="A20" s="13" t="s">
        <v>19</v>
      </c>
      <c r="B20" s="14">
        <v>5</v>
      </c>
      <c r="C20" s="14"/>
      <c r="D20" s="14"/>
      <c r="E20" s="14"/>
      <c r="F20" s="14"/>
      <c r="G20" s="14"/>
      <c r="H20" s="14">
        <v>7</v>
      </c>
      <c r="I20" s="15">
        <v>24</v>
      </c>
      <c r="J20" s="30">
        <f t="shared" si="0"/>
        <v>36</v>
      </c>
      <c r="K20" s="16">
        <v>16</v>
      </c>
      <c r="L20" s="17">
        <f t="shared" si="1"/>
        <v>225</v>
      </c>
      <c r="M20" s="14">
        <v>93</v>
      </c>
      <c r="N20" s="14">
        <v>46</v>
      </c>
      <c r="O20" s="17">
        <f t="shared" si="2"/>
        <v>202.17391304347828</v>
      </c>
    </row>
    <row r="21" spans="1:15" ht="16.5" customHeight="1" thickBot="1" thickTop="1">
      <c r="A21" s="18" t="s">
        <v>20</v>
      </c>
      <c r="B21" s="19">
        <v>16</v>
      </c>
      <c r="C21" s="19"/>
      <c r="D21" s="19">
        <v>221</v>
      </c>
      <c r="E21" s="19">
        <v>14</v>
      </c>
      <c r="F21" s="19">
        <v>62</v>
      </c>
      <c r="G21" s="19"/>
      <c r="H21" s="19">
        <v>1</v>
      </c>
      <c r="I21" s="20"/>
      <c r="J21" s="30">
        <f t="shared" si="0"/>
        <v>314</v>
      </c>
      <c r="K21" s="16">
        <v>370</v>
      </c>
      <c r="L21" s="17">
        <f t="shared" si="1"/>
        <v>84.86486486486487</v>
      </c>
      <c r="M21" s="14">
        <v>633</v>
      </c>
      <c r="N21" s="14">
        <v>674</v>
      </c>
      <c r="O21" s="17">
        <f t="shared" si="2"/>
        <v>93.91691394658753</v>
      </c>
    </row>
    <row r="22" spans="1:15" ht="16.5" customHeight="1" thickBot="1" thickTop="1">
      <c r="A22" s="31" t="s">
        <v>21</v>
      </c>
      <c r="B22" s="30">
        <f>SUM(B8:B21)</f>
        <v>289</v>
      </c>
      <c r="C22" s="30">
        <f aca="true" t="shared" si="3" ref="C22:N22">SUM(C8:C21)</f>
        <v>105</v>
      </c>
      <c r="D22" s="30">
        <f t="shared" si="3"/>
        <v>2310</v>
      </c>
      <c r="E22" s="30">
        <f t="shared" si="3"/>
        <v>440</v>
      </c>
      <c r="F22" s="30">
        <f t="shared" si="3"/>
        <v>2838</v>
      </c>
      <c r="G22" s="30">
        <f t="shared" si="3"/>
        <v>0</v>
      </c>
      <c r="H22" s="30">
        <f t="shared" si="3"/>
        <v>95</v>
      </c>
      <c r="I22" s="30">
        <f t="shared" si="3"/>
        <v>26</v>
      </c>
      <c r="J22" s="30">
        <f t="shared" si="3"/>
        <v>6103</v>
      </c>
      <c r="K22" s="16">
        <f t="shared" si="3"/>
        <v>5919</v>
      </c>
      <c r="L22" s="17">
        <f t="shared" si="1"/>
        <v>103.10863321507011</v>
      </c>
      <c r="M22" s="14">
        <f t="shared" si="3"/>
        <v>12090</v>
      </c>
      <c r="N22" s="14">
        <f t="shared" si="3"/>
        <v>11769</v>
      </c>
      <c r="O22" s="17">
        <f t="shared" si="2"/>
        <v>102.72750446087177</v>
      </c>
    </row>
    <row r="23" spans="1:10" ht="16.5" customHeight="1" thickTop="1">
      <c r="A23" s="21" t="s">
        <v>22</v>
      </c>
      <c r="B23" s="12">
        <v>287</v>
      </c>
      <c r="C23" s="12">
        <v>32</v>
      </c>
      <c r="D23" s="12">
        <v>2274</v>
      </c>
      <c r="E23" s="12">
        <v>420</v>
      </c>
      <c r="F23" s="12">
        <v>2799</v>
      </c>
      <c r="G23" s="12"/>
      <c r="H23" s="12">
        <v>96</v>
      </c>
      <c r="I23" s="12">
        <v>11</v>
      </c>
      <c r="J23" s="12">
        <f>SUM(B23:I23)</f>
        <v>5919</v>
      </c>
    </row>
    <row r="24" spans="1:10" ht="16.5" customHeight="1">
      <c r="A24" s="22" t="s">
        <v>23</v>
      </c>
      <c r="B24" s="23">
        <f>B22/B23*100</f>
        <v>100.69686411149826</v>
      </c>
      <c r="C24" s="23">
        <f aca="true" t="shared" si="4" ref="C24:I24">C22/C23*100</f>
        <v>328.125</v>
      </c>
      <c r="D24" s="23">
        <f t="shared" si="4"/>
        <v>101.58311345646437</v>
      </c>
      <c r="E24" s="23">
        <f t="shared" si="4"/>
        <v>104.76190476190477</v>
      </c>
      <c r="F24" s="23">
        <f t="shared" si="4"/>
        <v>101.39335476956055</v>
      </c>
      <c r="G24" s="23" t="e">
        <f t="shared" si="4"/>
        <v>#DIV/0!</v>
      </c>
      <c r="H24" s="23">
        <f t="shared" si="4"/>
        <v>98.95833333333334</v>
      </c>
      <c r="I24" s="23">
        <f t="shared" si="4"/>
        <v>236.36363636363637</v>
      </c>
      <c r="J24" s="23">
        <f>J22/J23*100</f>
        <v>103.10863321507011</v>
      </c>
    </row>
    <row r="25" spans="1:10" ht="16.5" customHeight="1">
      <c r="A25" s="9" t="s">
        <v>24</v>
      </c>
      <c r="B25" s="24">
        <v>256</v>
      </c>
      <c r="C25" s="24">
        <v>7</v>
      </c>
      <c r="D25" s="24">
        <v>1200</v>
      </c>
      <c r="E25" s="24">
        <v>244</v>
      </c>
      <c r="F25" s="24">
        <v>1393</v>
      </c>
      <c r="G25" s="24"/>
      <c r="H25" s="24">
        <v>54</v>
      </c>
      <c r="I25" s="24">
        <v>29</v>
      </c>
      <c r="J25" s="24">
        <f>SUM(B25:I25)</f>
        <v>3183</v>
      </c>
    </row>
    <row r="26" spans="1:10" ht="16.5" customHeight="1">
      <c r="A26" s="22" t="s">
        <v>25</v>
      </c>
      <c r="B26" s="1">
        <f>B22/B25*100</f>
        <v>112.890625</v>
      </c>
      <c r="C26" s="1">
        <f aca="true" t="shared" si="5" ref="C26:J26">C22/C25*100</f>
        <v>1500</v>
      </c>
      <c r="D26" s="1">
        <f t="shared" si="5"/>
        <v>192.5</v>
      </c>
      <c r="E26" s="1">
        <f t="shared" si="5"/>
        <v>180.327868852459</v>
      </c>
      <c r="F26" s="1">
        <f t="shared" si="5"/>
        <v>203.7329504666188</v>
      </c>
      <c r="G26" s="1" t="e">
        <f t="shared" si="5"/>
        <v>#DIV/0!</v>
      </c>
      <c r="H26" s="1">
        <f t="shared" si="5"/>
        <v>175.92592592592592</v>
      </c>
      <c r="I26" s="1">
        <f t="shared" si="5"/>
        <v>89.65517241379311</v>
      </c>
      <c r="J26" s="1">
        <f t="shared" si="5"/>
        <v>191.73735469682688</v>
      </c>
    </row>
    <row r="27" spans="1:10" ht="16.5" customHeight="1">
      <c r="A27" s="25" t="s">
        <v>26</v>
      </c>
      <c r="B27" s="24">
        <v>680</v>
      </c>
      <c r="C27" s="24">
        <v>120</v>
      </c>
      <c r="D27" s="24">
        <v>4611</v>
      </c>
      <c r="E27" s="24">
        <v>886</v>
      </c>
      <c r="F27" s="24">
        <v>5510</v>
      </c>
      <c r="G27" s="24"/>
      <c r="H27" s="24">
        <v>199</v>
      </c>
      <c r="I27" s="24">
        <v>84</v>
      </c>
      <c r="J27" s="24">
        <f>SUM(B27:I27)</f>
        <v>12090</v>
      </c>
    </row>
    <row r="28" spans="1:10" ht="16.5" customHeight="1">
      <c r="A28" s="10" t="s">
        <v>27</v>
      </c>
      <c r="B28" s="2">
        <v>592</v>
      </c>
      <c r="C28" s="2">
        <v>46</v>
      </c>
      <c r="D28" s="2">
        <v>4575</v>
      </c>
      <c r="E28" s="2">
        <v>821</v>
      </c>
      <c r="F28" s="2">
        <v>5454</v>
      </c>
      <c r="G28" s="2"/>
      <c r="H28" s="2">
        <v>241</v>
      </c>
      <c r="I28" s="2">
        <v>40</v>
      </c>
      <c r="J28" s="2">
        <f>SUM(B28:I28)</f>
        <v>11769</v>
      </c>
    </row>
    <row r="29" spans="1:10" ht="16.5" customHeight="1">
      <c r="A29" s="22" t="s">
        <v>28</v>
      </c>
      <c r="B29" s="1">
        <f>B27/B28*100</f>
        <v>114.86486486486487</v>
      </c>
      <c r="C29" s="1">
        <f aca="true" t="shared" si="6" ref="C29:J29">C27/C28*100</f>
        <v>260.8695652173913</v>
      </c>
      <c r="D29" s="1">
        <f t="shared" si="6"/>
        <v>100.78688524590164</v>
      </c>
      <c r="E29" s="1">
        <f t="shared" si="6"/>
        <v>107.91717417783191</v>
      </c>
      <c r="F29" s="1">
        <f t="shared" si="6"/>
        <v>101.02676934360102</v>
      </c>
      <c r="G29" s="1" t="e">
        <f t="shared" si="6"/>
        <v>#DIV/0!</v>
      </c>
      <c r="H29" s="1">
        <f t="shared" si="6"/>
        <v>82.57261410788381</v>
      </c>
      <c r="I29" s="1">
        <f t="shared" si="6"/>
        <v>210</v>
      </c>
      <c r="J29" s="1">
        <f t="shared" si="6"/>
        <v>102.72750446087177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K28" sqref="K2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85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86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87</v>
      </c>
      <c r="M6" s="40" t="s">
        <v>11</v>
      </c>
      <c r="N6" s="40" t="s">
        <v>12</v>
      </c>
      <c r="O6" s="40" t="s">
        <v>88</v>
      </c>
    </row>
    <row r="7" spans="1:15" ht="15" thickBot="1" thickTop="1">
      <c r="A7" s="28" t="s">
        <v>89</v>
      </c>
      <c r="B7" s="7" t="s">
        <v>90</v>
      </c>
      <c r="C7" s="11" t="s">
        <v>0</v>
      </c>
      <c r="D7" s="11" t="s">
        <v>1</v>
      </c>
      <c r="E7" s="11" t="s">
        <v>3</v>
      </c>
      <c r="F7" s="11" t="s">
        <v>91</v>
      </c>
      <c r="G7" s="11" t="s">
        <v>92</v>
      </c>
      <c r="H7" s="11" t="s">
        <v>34</v>
      </c>
      <c r="I7" s="8" t="s">
        <v>35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93</v>
      </c>
      <c r="B8" s="14">
        <v>1</v>
      </c>
      <c r="C8" s="14"/>
      <c r="D8" s="14"/>
      <c r="E8" s="14"/>
      <c r="F8" s="14">
        <v>20</v>
      </c>
      <c r="G8" s="14"/>
      <c r="H8" s="14"/>
      <c r="I8" s="15"/>
      <c r="J8" s="30">
        <f>SUM(B8:I8)</f>
        <v>21</v>
      </c>
      <c r="K8" s="16">
        <v>8</v>
      </c>
      <c r="L8" s="17">
        <f>J8/K8*100</f>
        <v>262.5</v>
      </c>
      <c r="M8" s="14">
        <v>87</v>
      </c>
      <c r="N8" s="14">
        <v>53</v>
      </c>
      <c r="O8" s="17">
        <f>M8/N8*100</f>
        <v>164.1509433962264</v>
      </c>
    </row>
    <row r="9" spans="1:15" ht="16.5" customHeight="1" thickBot="1" thickTop="1">
      <c r="A9" s="13" t="s">
        <v>61</v>
      </c>
      <c r="B9" s="14"/>
      <c r="C9" s="14"/>
      <c r="D9" s="14">
        <v>151</v>
      </c>
      <c r="E9" s="14"/>
      <c r="F9" s="14">
        <v>49</v>
      </c>
      <c r="G9" s="14"/>
      <c r="H9" s="14"/>
      <c r="I9" s="15"/>
      <c r="J9" s="30">
        <f aca="true" t="shared" si="0" ref="J9:J21">SUM(B9:I9)</f>
        <v>200</v>
      </c>
      <c r="K9" s="16">
        <v>188</v>
      </c>
      <c r="L9" s="17">
        <f aca="true" t="shared" si="1" ref="L9:L22">J9/K9*100</f>
        <v>106.38297872340425</v>
      </c>
      <c r="M9" s="14">
        <v>904</v>
      </c>
      <c r="N9" s="14">
        <v>843</v>
      </c>
      <c r="O9" s="17">
        <f aca="true" t="shared" si="2" ref="O9:O22">M9/N9*100</f>
        <v>107.23606168446027</v>
      </c>
    </row>
    <row r="10" spans="1:15" ht="16.5" customHeight="1" thickBot="1" thickTop="1">
      <c r="A10" s="13" t="s">
        <v>14</v>
      </c>
      <c r="B10" s="14">
        <v>42</v>
      </c>
      <c r="C10" s="14">
        <v>7</v>
      </c>
      <c r="D10" s="14"/>
      <c r="E10" s="14">
        <v>3</v>
      </c>
      <c r="F10" s="14"/>
      <c r="G10" s="14"/>
      <c r="H10" s="14">
        <v>12</v>
      </c>
      <c r="I10" s="15"/>
      <c r="J10" s="30">
        <f t="shared" si="0"/>
        <v>64</v>
      </c>
      <c r="K10" s="16">
        <v>45</v>
      </c>
      <c r="L10" s="17">
        <f t="shared" si="1"/>
        <v>142.22222222222223</v>
      </c>
      <c r="M10" s="14">
        <v>264</v>
      </c>
      <c r="N10" s="14">
        <v>206</v>
      </c>
      <c r="O10" s="17">
        <f t="shared" si="2"/>
        <v>128.15533980582526</v>
      </c>
    </row>
    <row r="11" spans="1:15" ht="16.5" customHeight="1" thickBot="1" thickTop="1">
      <c r="A11" s="13" t="s">
        <v>15</v>
      </c>
      <c r="B11" s="14"/>
      <c r="C11" s="14"/>
      <c r="D11" s="14">
        <v>152</v>
      </c>
      <c r="E11" s="14">
        <v>2</v>
      </c>
      <c r="F11" s="14">
        <v>310</v>
      </c>
      <c r="G11" s="14"/>
      <c r="H11" s="14"/>
      <c r="I11" s="15"/>
      <c r="J11" s="30">
        <f t="shared" si="0"/>
        <v>464</v>
      </c>
      <c r="K11" s="16">
        <v>492</v>
      </c>
      <c r="L11" s="17">
        <f t="shared" si="1"/>
        <v>94.3089430894309</v>
      </c>
      <c r="M11" s="14">
        <v>2070</v>
      </c>
      <c r="N11" s="14">
        <v>2130</v>
      </c>
      <c r="O11" s="17">
        <f t="shared" si="2"/>
        <v>97.1830985915493</v>
      </c>
    </row>
    <row r="12" spans="1:15" ht="16.5" customHeight="1" thickBot="1" thickTop="1">
      <c r="A12" s="13" t="s">
        <v>94</v>
      </c>
      <c r="B12" s="14">
        <v>67</v>
      </c>
      <c r="C12" s="14"/>
      <c r="D12" s="14">
        <v>2</v>
      </c>
      <c r="E12" s="14">
        <v>50</v>
      </c>
      <c r="F12" s="14">
        <v>1</v>
      </c>
      <c r="G12" s="14"/>
      <c r="H12" s="14">
        <v>17</v>
      </c>
      <c r="I12" s="15"/>
      <c r="J12" s="30">
        <f t="shared" si="0"/>
        <v>137</v>
      </c>
      <c r="K12" s="16">
        <v>100</v>
      </c>
      <c r="L12" s="17">
        <f t="shared" si="1"/>
        <v>137</v>
      </c>
      <c r="M12" s="14">
        <v>538</v>
      </c>
      <c r="N12" s="14">
        <v>445</v>
      </c>
      <c r="O12" s="17">
        <f t="shared" si="2"/>
        <v>120.89887640449439</v>
      </c>
    </row>
    <row r="13" spans="1:15" ht="16.5" customHeight="1" thickBot="1" thickTop="1">
      <c r="A13" s="13" t="s">
        <v>95</v>
      </c>
      <c r="B13" s="14">
        <v>4</v>
      </c>
      <c r="C13" s="14"/>
      <c r="D13" s="14">
        <v>66</v>
      </c>
      <c r="E13" s="14">
        <v>17</v>
      </c>
      <c r="F13" s="14">
        <v>38</v>
      </c>
      <c r="G13" s="14"/>
      <c r="H13" s="14">
        <v>2</v>
      </c>
      <c r="I13" s="15"/>
      <c r="J13" s="30">
        <f t="shared" si="0"/>
        <v>127</v>
      </c>
      <c r="K13" s="16">
        <v>106</v>
      </c>
      <c r="L13" s="17">
        <f t="shared" si="1"/>
        <v>119.81132075471699</v>
      </c>
      <c r="M13" s="14">
        <v>492</v>
      </c>
      <c r="N13" s="14">
        <v>420</v>
      </c>
      <c r="O13" s="17">
        <f t="shared" si="2"/>
        <v>117.14285714285715</v>
      </c>
    </row>
    <row r="14" spans="1:15" ht="16.5" customHeight="1" thickBot="1" thickTop="1">
      <c r="A14" s="13" t="s">
        <v>16</v>
      </c>
      <c r="B14" s="14">
        <v>2</v>
      </c>
      <c r="C14" s="14"/>
      <c r="D14" s="14">
        <v>59</v>
      </c>
      <c r="E14" s="14">
        <v>2</v>
      </c>
      <c r="F14" s="14">
        <v>37</v>
      </c>
      <c r="G14" s="14"/>
      <c r="H14" s="14"/>
      <c r="I14" s="15"/>
      <c r="J14" s="30">
        <f t="shared" si="0"/>
        <v>100</v>
      </c>
      <c r="K14" s="16">
        <v>121</v>
      </c>
      <c r="L14" s="17">
        <f t="shared" si="1"/>
        <v>82.64462809917356</v>
      </c>
      <c r="M14" s="14">
        <v>481</v>
      </c>
      <c r="N14" s="14">
        <v>530</v>
      </c>
      <c r="O14" s="17">
        <f t="shared" si="2"/>
        <v>90.75471698113208</v>
      </c>
    </row>
    <row r="15" spans="1:15" ht="16.5" customHeight="1" thickBot="1" thickTop="1">
      <c r="A15" s="13" t="s">
        <v>17</v>
      </c>
      <c r="B15" s="14">
        <v>42</v>
      </c>
      <c r="C15" s="14">
        <v>3</v>
      </c>
      <c r="D15" s="14"/>
      <c r="E15" s="14">
        <v>27</v>
      </c>
      <c r="F15" s="14"/>
      <c r="G15" s="14"/>
      <c r="H15" s="14">
        <v>13</v>
      </c>
      <c r="I15" s="15"/>
      <c r="J15" s="30">
        <f t="shared" si="0"/>
        <v>85</v>
      </c>
      <c r="K15" s="16">
        <v>103</v>
      </c>
      <c r="L15" s="17">
        <f t="shared" si="1"/>
        <v>82.52427184466019</v>
      </c>
      <c r="M15" s="14">
        <v>396</v>
      </c>
      <c r="N15" s="14">
        <v>375</v>
      </c>
      <c r="O15" s="17">
        <f t="shared" si="2"/>
        <v>105.60000000000001</v>
      </c>
    </row>
    <row r="16" spans="1:15" ht="16.5" customHeight="1" thickBot="1" thickTop="1">
      <c r="A16" s="13" t="s">
        <v>18</v>
      </c>
      <c r="B16" s="14">
        <v>5</v>
      </c>
      <c r="C16" s="14">
        <v>3</v>
      </c>
      <c r="D16" s="14">
        <v>209</v>
      </c>
      <c r="E16" s="14">
        <v>57</v>
      </c>
      <c r="F16" s="14">
        <v>267</v>
      </c>
      <c r="G16" s="14"/>
      <c r="H16" s="14">
        <v>9</v>
      </c>
      <c r="I16" s="15"/>
      <c r="J16" s="30">
        <f t="shared" si="0"/>
        <v>550</v>
      </c>
      <c r="K16" s="16">
        <v>581</v>
      </c>
      <c r="L16" s="17">
        <f t="shared" si="1"/>
        <v>94.66437177280551</v>
      </c>
      <c r="M16" s="14">
        <v>2308</v>
      </c>
      <c r="N16" s="14">
        <v>2399</v>
      </c>
      <c r="O16" s="17">
        <f t="shared" si="2"/>
        <v>96.20675281367235</v>
      </c>
    </row>
    <row r="17" spans="1:15" ht="16.5" customHeight="1" thickBot="1" thickTop="1">
      <c r="A17" s="13" t="s">
        <v>96</v>
      </c>
      <c r="B17" s="14"/>
      <c r="C17" s="14"/>
      <c r="D17" s="14">
        <v>6</v>
      </c>
      <c r="E17" s="14"/>
      <c r="F17" s="14">
        <v>83</v>
      </c>
      <c r="G17" s="14"/>
      <c r="H17" s="14"/>
      <c r="I17" s="15"/>
      <c r="J17" s="30">
        <f t="shared" si="0"/>
        <v>89</v>
      </c>
      <c r="K17" s="16">
        <v>82</v>
      </c>
      <c r="L17" s="17">
        <f t="shared" si="1"/>
        <v>108.53658536585367</v>
      </c>
      <c r="M17" s="14">
        <v>426</v>
      </c>
      <c r="N17" s="14">
        <v>395</v>
      </c>
      <c r="O17" s="17">
        <f t="shared" si="2"/>
        <v>107.84810126582278</v>
      </c>
    </row>
    <row r="18" spans="1:15" ht="16.5" customHeight="1" thickBot="1" thickTop="1">
      <c r="A18" s="13" t="s">
        <v>76</v>
      </c>
      <c r="B18" s="14">
        <v>23</v>
      </c>
      <c r="C18" s="14">
        <v>4</v>
      </c>
      <c r="D18" s="14">
        <v>716</v>
      </c>
      <c r="E18" s="14">
        <v>121</v>
      </c>
      <c r="F18" s="14">
        <v>797</v>
      </c>
      <c r="G18" s="14"/>
      <c r="H18" s="14">
        <v>3</v>
      </c>
      <c r="I18" s="15"/>
      <c r="J18" s="30">
        <f t="shared" si="0"/>
        <v>1664</v>
      </c>
      <c r="K18" s="16">
        <v>1550</v>
      </c>
      <c r="L18" s="17">
        <f t="shared" si="1"/>
        <v>107.35483870967741</v>
      </c>
      <c r="M18" s="14">
        <v>6843</v>
      </c>
      <c r="N18" s="14">
        <v>6579</v>
      </c>
      <c r="O18" s="17">
        <f t="shared" si="2"/>
        <v>104.01276789785683</v>
      </c>
    </row>
    <row r="19" spans="1:15" ht="16.5" customHeight="1" thickBot="1" thickTop="1">
      <c r="A19" s="13" t="s">
        <v>97</v>
      </c>
      <c r="B19" s="14">
        <v>14</v>
      </c>
      <c r="C19" s="14">
        <v>1</v>
      </c>
      <c r="D19" s="14"/>
      <c r="E19" s="14">
        <v>1</v>
      </c>
      <c r="F19" s="14"/>
      <c r="G19" s="14"/>
      <c r="H19" s="14">
        <v>2</v>
      </c>
      <c r="I19" s="15"/>
      <c r="J19" s="30">
        <f t="shared" si="0"/>
        <v>18</v>
      </c>
      <c r="K19" s="16">
        <v>23</v>
      </c>
      <c r="L19" s="17">
        <f t="shared" si="1"/>
        <v>78.26086956521739</v>
      </c>
      <c r="M19" s="14">
        <v>74</v>
      </c>
      <c r="N19" s="14">
        <v>73</v>
      </c>
      <c r="O19" s="17">
        <f t="shared" si="2"/>
        <v>101.36986301369863</v>
      </c>
    </row>
    <row r="20" spans="1:15" ht="16.5" customHeight="1" thickBot="1" thickTop="1">
      <c r="A20" s="13" t="s">
        <v>19</v>
      </c>
      <c r="B20" s="14">
        <v>4</v>
      </c>
      <c r="C20" s="14"/>
      <c r="D20" s="14"/>
      <c r="E20" s="14"/>
      <c r="F20" s="14"/>
      <c r="G20" s="14"/>
      <c r="H20" s="14">
        <v>5</v>
      </c>
      <c r="I20" s="15">
        <v>19</v>
      </c>
      <c r="J20" s="30">
        <f t="shared" si="0"/>
        <v>28</v>
      </c>
      <c r="K20" s="16">
        <v>30</v>
      </c>
      <c r="L20" s="17">
        <f t="shared" si="1"/>
        <v>93.33333333333333</v>
      </c>
      <c r="M20" s="14">
        <v>121</v>
      </c>
      <c r="N20" s="14">
        <v>76</v>
      </c>
      <c r="O20" s="17">
        <f t="shared" si="2"/>
        <v>159.21052631578948</v>
      </c>
    </row>
    <row r="21" spans="1:15" ht="16.5" customHeight="1" thickBot="1" thickTop="1">
      <c r="A21" s="18" t="s">
        <v>20</v>
      </c>
      <c r="B21" s="19">
        <v>11</v>
      </c>
      <c r="C21" s="19"/>
      <c r="D21" s="19">
        <v>176</v>
      </c>
      <c r="E21" s="19">
        <v>3</v>
      </c>
      <c r="F21" s="19">
        <v>45</v>
      </c>
      <c r="G21" s="19"/>
      <c r="H21" s="19">
        <v>2</v>
      </c>
      <c r="I21" s="20"/>
      <c r="J21" s="30">
        <f t="shared" si="0"/>
        <v>237</v>
      </c>
      <c r="K21" s="16">
        <v>242</v>
      </c>
      <c r="L21" s="17">
        <f t="shared" si="1"/>
        <v>97.93388429752066</v>
      </c>
      <c r="M21" s="14">
        <v>870</v>
      </c>
      <c r="N21" s="14">
        <v>916</v>
      </c>
      <c r="O21" s="17">
        <f t="shared" si="2"/>
        <v>94.97816593886463</v>
      </c>
    </row>
    <row r="22" spans="1:15" ht="16.5" customHeight="1" thickBot="1" thickTop="1">
      <c r="A22" s="31" t="s">
        <v>21</v>
      </c>
      <c r="B22" s="30">
        <f>SUM(B8:B21)</f>
        <v>215</v>
      </c>
      <c r="C22" s="30">
        <f aca="true" t="shared" si="3" ref="C22:N22">SUM(C8:C21)</f>
        <v>18</v>
      </c>
      <c r="D22" s="30">
        <f t="shared" si="3"/>
        <v>1537</v>
      </c>
      <c r="E22" s="30">
        <f t="shared" si="3"/>
        <v>283</v>
      </c>
      <c r="F22" s="30">
        <f t="shared" si="3"/>
        <v>1647</v>
      </c>
      <c r="G22" s="30">
        <f t="shared" si="3"/>
        <v>0</v>
      </c>
      <c r="H22" s="30">
        <f t="shared" si="3"/>
        <v>65</v>
      </c>
      <c r="I22" s="30">
        <f t="shared" si="3"/>
        <v>19</v>
      </c>
      <c r="J22" s="30">
        <f t="shared" si="3"/>
        <v>3784</v>
      </c>
      <c r="K22" s="16">
        <f t="shared" si="3"/>
        <v>3671</v>
      </c>
      <c r="L22" s="17">
        <f t="shared" si="1"/>
        <v>103.07818033233451</v>
      </c>
      <c r="M22" s="14">
        <f t="shared" si="3"/>
        <v>15874</v>
      </c>
      <c r="N22" s="14">
        <f t="shared" si="3"/>
        <v>15440</v>
      </c>
      <c r="O22" s="17">
        <f t="shared" si="2"/>
        <v>102.81088082901555</v>
      </c>
    </row>
    <row r="23" spans="1:10" ht="16.5" customHeight="1" thickTop="1">
      <c r="A23" s="21" t="s">
        <v>22</v>
      </c>
      <c r="B23" s="12">
        <v>204</v>
      </c>
      <c r="C23" s="12">
        <v>12</v>
      </c>
      <c r="D23" s="12">
        <v>1414</v>
      </c>
      <c r="E23" s="12">
        <v>283</v>
      </c>
      <c r="F23" s="12">
        <v>1638</v>
      </c>
      <c r="G23" s="12"/>
      <c r="H23" s="12">
        <v>99</v>
      </c>
      <c r="I23" s="12">
        <v>21</v>
      </c>
      <c r="J23" s="12">
        <f>SUM(B23:I23)</f>
        <v>3671</v>
      </c>
    </row>
    <row r="24" spans="1:10" ht="16.5" customHeight="1">
      <c r="A24" s="22" t="s">
        <v>23</v>
      </c>
      <c r="B24" s="23">
        <f>B22/B23*100</f>
        <v>105.3921568627451</v>
      </c>
      <c r="C24" s="23">
        <f aca="true" t="shared" si="4" ref="C24:I24">C22/C23*100</f>
        <v>150</v>
      </c>
      <c r="D24" s="23">
        <f t="shared" si="4"/>
        <v>108.69872701555869</v>
      </c>
      <c r="E24" s="23">
        <f t="shared" si="4"/>
        <v>100</v>
      </c>
      <c r="F24" s="23">
        <f t="shared" si="4"/>
        <v>100.54945054945054</v>
      </c>
      <c r="G24" s="23" t="e">
        <f t="shared" si="4"/>
        <v>#DIV/0!</v>
      </c>
      <c r="H24" s="23">
        <f t="shared" si="4"/>
        <v>65.65656565656566</v>
      </c>
      <c r="I24" s="23">
        <f t="shared" si="4"/>
        <v>90.47619047619048</v>
      </c>
      <c r="J24" s="23">
        <f>J22/J23*100</f>
        <v>103.07818033233451</v>
      </c>
    </row>
    <row r="25" spans="1:10" ht="16.5" customHeight="1">
      <c r="A25" s="9" t="s">
        <v>24</v>
      </c>
      <c r="B25" s="24">
        <v>289</v>
      </c>
      <c r="C25" s="24">
        <v>105</v>
      </c>
      <c r="D25" s="24">
        <v>2310</v>
      </c>
      <c r="E25" s="24">
        <v>440</v>
      </c>
      <c r="F25" s="24">
        <v>2838</v>
      </c>
      <c r="G25" s="24"/>
      <c r="H25" s="24">
        <v>95</v>
      </c>
      <c r="I25" s="24">
        <v>26</v>
      </c>
      <c r="J25" s="24">
        <f>SUM(B25:I25)</f>
        <v>6103</v>
      </c>
    </row>
    <row r="26" spans="1:10" ht="16.5" customHeight="1">
      <c r="A26" s="22" t="s">
        <v>25</v>
      </c>
      <c r="B26" s="1">
        <f>B22/B25*100</f>
        <v>74.39446366782006</v>
      </c>
      <c r="C26" s="1">
        <f aca="true" t="shared" si="5" ref="C26:J26">C22/C25*100</f>
        <v>17.142857142857142</v>
      </c>
      <c r="D26" s="1">
        <f t="shared" si="5"/>
        <v>66.53679653679654</v>
      </c>
      <c r="E26" s="1">
        <f t="shared" si="5"/>
        <v>64.31818181818181</v>
      </c>
      <c r="F26" s="1">
        <f t="shared" si="5"/>
        <v>58.033826638477805</v>
      </c>
      <c r="G26" s="1" t="e">
        <f t="shared" si="5"/>
        <v>#DIV/0!</v>
      </c>
      <c r="H26" s="1">
        <f t="shared" si="5"/>
        <v>68.42105263157895</v>
      </c>
      <c r="I26" s="1">
        <f t="shared" si="5"/>
        <v>73.07692307692307</v>
      </c>
      <c r="J26" s="1">
        <f t="shared" si="5"/>
        <v>62.00229395379322</v>
      </c>
    </row>
    <row r="27" spans="1:10" ht="16.5" customHeight="1">
      <c r="A27" s="25" t="s">
        <v>26</v>
      </c>
      <c r="B27" s="24">
        <v>895</v>
      </c>
      <c r="C27" s="24">
        <v>138</v>
      </c>
      <c r="D27" s="24">
        <v>6148</v>
      </c>
      <c r="E27" s="24">
        <v>1169</v>
      </c>
      <c r="F27" s="24">
        <v>7157</v>
      </c>
      <c r="G27" s="24"/>
      <c r="H27" s="24">
        <v>264</v>
      </c>
      <c r="I27" s="24">
        <v>103</v>
      </c>
      <c r="J27" s="24">
        <f>SUM(B27:I27)</f>
        <v>15874</v>
      </c>
    </row>
    <row r="28" spans="1:10" ht="16.5" customHeight="1">
      <c r="A28" s="10" t="s">
        <v>27</v>
      </c>
      <c r="B28" s="2">
        <v>796</v>
      </c>
      <c r="C28" s="2">
        <v>58</v>
      </c>
      <c r="D28" s="2">
        <v>5989</v>
      </c>
      <c r="E28" s="2">
        <v>1104</v>
      </c>
      <c r="F28" s="2">
        <v>7092</v>
      </c>
      <c r="G28" s="2"/>
      <c r="H28" s="2">
        <v>340</v>
      </c>
      <c r="I28" s="2">
        <v>61</v>
      </c>
      <c r="J28" s="2">
        <f>SUM(B28:I28)</f>
        <v>15440</v>
      </c>
    </row>
    <row r="29" spans="1:10" ht="16.5" customHeight="1">
      <c r="A29" s="22" t="s">
        <v>28</v>
      </c>
      <c r="B29" s="1">
        <f>B27/B28*100</f>
        <v>112.43718592964824</v>
      </c>
      <c r="C29" s="1">
        <f aca="true" t="shared" si="6" ref="C29:J29">C27/C28*100</f>
        <v>237.93103448275863</v>
      </c>
      <c r="D29" s="1">
        <f t="shared" si="6"/>
        <v>102.65486725663717</v>
      </c>
      <c r="E29" s="1">
        <f t="shared" si="6"/>
        <v>105.88768115942028</v>
      </c>
      <c r="F29" s="1">
        <f t="shared" si="6"/>
        <v>100.91652566271856</v>
      </c>
      <c r="G29" s="1" t="e">
        <f t="shared" si="6"/>
        <v>#DIV/0!</v>
      </c>
      <c r="H29" s="1">
        <f t="shared" si="6"/>
        <v>77.64705882352942</v>
      </c>
      <c r="I29" s="1">
        <f t="shared" si="6"/>
        <v>168.85245901639345</v>
      </c>
      <c r="J29" s="1">
        <f t="shared" si="6"/>
        <v>102.81088082901555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I29" sqref="I29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110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111</v>
      </c>
      <c r="M6" s="40" t="s">
        <v>11</v>
      </c>
      <c r="N6" s="40" t="s">
        <v>12</v>
      </c>
      <c r="O6" s="40" t="s">
        <v>88</v>
      </c>
    </row>
    <row r="7" spans="1:15" ht="15" thickBot="1" thickTop="1">
      <c r="A7" s="28" t="s">
        <v>48</v>
      </c>
      <c r="B7" s="7" t="s">
        <v>57</v>
      </c>
      <c r="C7" s="11" t="s">
        <v>0</v>
      </c>
      <c r="D7" s="11" t="s">
        <v>1</v>
      </c>
      <c r="E7" s="11" t="s">
        <v>3</v>
      </c>
      <c r="F7" s="11" t="s">
        <v>112</v>
      </c>
      <c r="G7" s="11" t="s">
        <v>33</v>
      </c>
      <c r="H7" s="11" t="s">
        <v>113</v>
      </c>
      <c r="I7" s="8" t="s">
        <v>114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115</v>
      </c>
      <c r="B8" s="14">
        <v>1</v>
      </c>
      <c r="C8" s="14"/>
      <c r="D8" s="14"/>
      <c r="E8" s="14"/>
      <c r="F8" s="14">
        <v>14</v>
      </c>
      <c r="G8" s="14"/>
      <c r="H8" s="14"/>
      <c r="I8" s="15"/>
      <c r="J8" s="30">
        <f>SUM(B8:I8)</f>
        <v>15</v>
      </c>
      <c r="K8" s="16">
        <v>10</v>
      </c>
      <c r="L8" s="17">
        <f>J8/K8*100</f>
        <v>150</v>
      </c>
      <c r="M8" s="14">
        <v>102</v>
      </c>
      <c r="N8" s="14">
        <v>63</v>
      </c>
      <c r="O8" s="17">
        <f>M8/N8*100</f>
        <v>161.9047619047619</v>
      </c>
    </row>
    <row r="9" spans="1:15" ht="16.5" customHeight="1" thickBot="1" thickTop="1">
      <c r="A9" s="13" t="s">
        <v>61</v>
      </c>
      <c r="B9" s="14"/>
      <c r="C9" s="14"/>
      <c r="D9" s="14">
        <v>176</v>
      </c>
      <c r="E9" s="14"/>
      <c r="F9" s="14">
        <v>46</v>
      </c>
      <c r="G9" s="14"/>
      <c r="H9" s="14"/>
      <c r="I9" s="15"/>
      <c r="J9" s="30">
        <f aca="true" t="shared" si="0" ref="J9:J21">SUM(B9:I9)</f>
        <v>222</v>
      </c>
      <c r="K9" s="16">
        <v>208</v>
      </c>
      <c r="L9" s="17">
        <f aca="true" t="shared" si="1" ref="L9:L22">J9/K9*100</f>
        <v>106.73076923076923</v>
      </c>
      <c r="M9" s="14">
        <v>1126</v>
      </c>
      <c r="N9" s="14">
        <v>1051</v>
      </c>
      <c r="O9" s="17">
        <f aca="true" t="shared" si="2" ref="O9:O22">M9/N9*100</f>
        <v>107.1360608943863</v>
      </c>
    </row>
    <row r="10" spans="1:15" ht="16.5" customHeight="1" thickBot="1" thickTop="1">
      <c r="A10" s="13" t="s">
        <v>14</v>
      </c>
      <c r="B10" s="14">
        <v>44</v>
      </c>
      <c r="C10" s="14">
        <v>3</v>
      </c>
      <c r="D10" s="14"/>
      <c r="E10" s="14">
        <v>9</v>
      </c>
      <c r="F10" s="14"/>
      <c r="G10" s="14"/>
      <c r="H10" s="14">
        <v>9</v>
      </c>
      <c r="I10" s="15"/>
      <c r="J10" s="30">
        <f t="shared" si="0"/>
        <v>65</v>
      </c>
      <c r="K10" s="16">
        <v>64</v>
      </c>
      <c r="L10" s="17">
        <f t="shared" si="1"/>
        <v>101.5625</v>
      </c>
      <c r="M10" s="14">
        <v>329</v>
      </c>
      <c r="N10" s="14">
        <v>270</v>
      </c>
      <c r="O10" s="17">
        <f t="shared" si="2"/>
        <v>121.85185185185186</v>
      </c>
    </row>
    <row r="11" spans="1:15" ht="16.5" customHeight="1" thickBot="1" thickTop="1">
      <c r="A11" s="13" t="s">
        <v>15</v>
      </c>
      <c r="B11" s="14"/>
      <c r="C11" s="14"/>
      <c r="D11" s="14">
        <v>155</v>
      </c>
      <c r="E11" s="14">
        <v>4</v>
      </c>
      <c r="F11" s="14">
        <v>320</v>
      </c>
      <c r="G11" s="14"/>
      <c r="H11" s="14"/>
      <c r="I11" s="15"/>
      <c r="J11" s="30">
        <f t="shared" si="0"/>
        <v>479</v>
      </c>
      <c r="K11" s="16">
        <v>457</v>
      </c>
      <c r="L11" s="17">
        <f t="shared" si="1"/>
        <v>104.8140043763676</v>
      </c>
      <c r="M11" s="14">
        <v>2549</v>
      </c>
      <c r="N11" s="14">
        <v>2587</v>
      </c>
      <c r="O11" s="17">
        <f t="shared" si="2"/>
        <v>98.53111712408194</v>
      </c>
    </row>
    <row r="12" spans="1:15" ht="16.5" customHeight="1" thickBot="1" thickTop="1">
      <c r="A12" s="13" t="s">
        <v>116</v>
      </c>
      <c r="B12" s="14">
        <v>79</v>
      </c>
      <c r="C12" s="14"/>
      <c r="D12" s="14">
        <v>2</v>
      </c>
      <c r="E12" s="14">
        <v>58</v>
      </c>
      <c r="F12" s="14"/>
      <c r="G12" s="14"/>
      <c r="H12" s="14">
        <v>17</v>
      </c>
      <c r="I12" s="15"/>
      <c r="J12" s="30">
        <f t="shared" si="0"/>
        <v>156</v>
      </c>
      <c r="K12" s="16">
        <v>103</v>
      </c>
      <c r="L12" s="17">
        <f t="shared" si="1"/>
        <v>151.45631067961165</v>
      </c>
      <c r="M12" s="14">
        <v>694</v>
      </c>
      <c r="N12" s="14">
        <v>548</v>
      </c>
      <c r="O12" s="17">
        <f t="shared" si="2"/>
        <v>126.64233576642336</v>
      </c>
    </row>
    <row r="13" spans="1:15" ht="16.5" customHeight="1" thickBot="1" thickTop="1">
      <c r="A13" s="13" t="s">
        <v>117</v>
      </c>
      <c r="B13" s="14">
        <v>3</v>
      </c>
      <c r="C13" s="14"/>
      <c r="D13" s="14">
        <v>72</v>
      </c>
      <c r="E13" s="14">
        <v>17</v>
      </c>
      <c r="F13" s="14">
        <v>47</v>
      </c>
      <c r="G13" s="14"/>
      <c r="H13" s="14">
        <v>1</v>
      </c>
      <c r="I13" s="15"/>
      <c r="J13" s="30">
        <f t="shared" si="0"/>
        <v>140</v>
      </c>
      <c r="K13" s="16">
        <v>104</v>
      </c>
      <c r="L13" s="17">
        <f t="shared" si="1"/>
        <v>134.6153846153846</v>
      </c>
      <c r="M13" s="14">
        <v>632</v>
      </c>
      <c r="N13" s="14">
        <v>524</v>
      </c>
      <c r="O13" s="17">
        <f t="shared" si="2"/>
        <v>120.61068702290076</v>
      </c>
    </row>
    <row r="14" spans="1:15" ht="16.5" customHeight="1" thickBot="1" thickTop="1">
      <c r="A14" s="13" t="s">
        <v>16</v>
      </c>
      <c r="B14" s="14">
        <v>1</v>
      </c>
      <c r="C14" s="14"/>
      <c r="D14" s="14">
        <v>43</v>
      </c>
      <c r="E14" s="14">
        <v>4</v>
      </c>
      <c r="F14" s="14">
        <v>33</v>
      </c>
      <c r="G14" s="14"/>
      <c r="H14" s="14">
        <v>1</v>
      </c>
      <c r="I14" s="15">
        <v>3</v>
      </c>
      <c r="J14" s="30">
        <f t="shared" si="0"/>
        <v>85</v>
      </c>
      <c r="K14" s="16">
        <v>109</v>
      </c>
      <c r="L14" s="17">
        <f t="shared" si="1"/>
        <v>77.98165137614679</v>
      </c>
      <c r="M14" s="14">
        <v>566</v>
      </c>
      <c r="N14" s="14">
        <v>639</v>
      </c>
      <c r="O14" s="17">
        <f t="shared" si="2"/>
        <v>88.57589984350548</v>
      </c>
    </row>
    <row r="15" spans="1:15" ht="16.5" customHeight="1" thickBot="1" thickTop="1">
      <c r="A15" s="13" t="s">
        <v>17</v>
      </c>
      <c r="B15" s="14">
        <v>49</v>
      </c>
      <c r="C15" s="14">
        <v>4</v>
      </c>
      <c r="D15" s="14"/>
      <c r="E15" s="14">
        <v>27</v>
      </c>
      <c r="F15" s="14"/>
      <c r="G15" s="14"/>
      <c r="H15" s="14">
        <v>9</v>
      </c>
      <c r="I15" s="15"/>
      <c r="J15" s="30">
        <f t="shared" si="0"/>
        <v>89</v>
      </c>
      <c r="K15" s="16">
        <v>91</v>
      </c>
      <c r="L15" s="17">
        <f t="shared" si="1"/>
        <v>97.8021978021978</v>
      </c>
      <c r="M15" s="14">
        <v>485</v>
      </c>
      <c r="N15" s="14">
        <v>466</v>
      </c>
      <c r="O15" s="17">
        <f t="shared" si="2"/>
        <v>104.07725321888412</v>
      </c>
    </row>
    <row r="16" spans="1:15" ht="16.5" customHeight="1" thickBot="1" thickTop="1">
      <c r="A16" s="13" t="s">
        <v>18</v>
      </c>
      <c r="B16" s="14">
        <v>10</v>
      </c>
      <c r="C16" s="14"/>
      <c r="D16" s="14">
        <v>230</v>
      </c>
      <c r="E16" s="14">
        <v>46</v>
      </c>
      <c r="F16" s="14">
        <v>274</v>
      </c>
      <c r="G16" s="14"/>
      <c r="H16" s="14">
        <v>2</v>
      </c>
      <c r="I16" s="15"/>
      <c r="J16" s="30">
        <f t="shared" si="0"/>
        <v>562</v>
      </c>
      <c r="K16" s="16">
        <v>523</v>
      </c>
      <c r="L16" s="17">
        <f t="shared" si="1"/>
        <v>107.45697896749522</v>
      </c>
      <c r="M16" s="14">
        <v>2870</v>
      </c>
      <c r="N16" s="14">
        <v>2922</v>
      </c>
      <c r="O16" s="17">
        <f t="shared" si="2"/>
        <v>98.22039698836413</v>
      </c>
    </row>
    <row r="17" spans="1:15" ht="16.5" customHeight="1" thickBot="1" thickTop="1">
      <c r="A17" s="13" t="s">
        <v>107</v>
      </c>
      <c r="B17" s="14"/>
      <c r="C17" s="14"/>
      <c r="D17" s="14">
        <v>6</v>
      </c>
      <c r="E17" s="14"/>
      <c r="F17" s="14">
        <v>83</v>
      </c>
      <c r="G17" s="14"/>
      <c r="H17" s="14"/>
      <c r="I17" s="15"/>
      <c r="J17" s="30">
        <f t="shared" si="0"/>
        <v>89</v>
      </c>
      <c r="K17" s="16">
        <v>68</v>
      </c>
      <c r="L17" s="17">
        <f t="shared" si="1"/>
        <v>130.88235294117646</v>
      </c>
      <c r="M17" s="14">
        <v>515</v>
      </c>
      <c r="N17" s="14">
        <v>463</v>
      </c>
      <c r="O17" s="17">
        <f t="shared" si="2"/>
        <v>111.23110151187905</v>
      </c>
    </row>
    <row r="18" spans="1:15" ht="16.5" customHeight="1" thickBot="1" thickTop="1">
      <c r="A18" s="13" t="s">
        <v>118</v>
      </c>
      <c r="B18" s="14">
        <v>33</v>
      </c>
      <c r="C18" s="14">
        <v>1</v>
      </c>
      <c r="D18" s="14">
        <v>631</v>
      </c>
      <c r="E18" s="14">
        <v>114</v>
      </c>
      <c r="F18" s="14">
        <v>825</v>
      </c>
      <c r="G18" s="14"/>
      <c r="H18" s="14">
        <v>19</v>
      </c>
      <c r="I18" s="15"/>
      <c r="J18" s="30">
        <f t="shared" si="0"/>
        <v>1623</v>
      </c>
      <c r="K18" s="16">
        <v>1470</v>
      </c>
      <c r="L18" s="17">
        <f t="shared" si="1"/>
        <v>110.40816326530611</v>
      </c>
      <c r="M18" s="14">
        <v>8466</v>
      </c>
      <c r="N18" s="14">
        <v>8049</v>
      </c>
      <c r="O18" s="17">
        <f t="shared" si="2"/>
        <v>105.1807677972419</v>
      </c>
    </row>
    <row r="19" spans="1:15" ht="16.5" customHeight="1" thickBot="1" thickTop="1">
      <c r="A19" s="13" t="s">
        <v>119</v>
      </c>
      <c r="B19" s="14">
        <v>22</v>
      </c>
      <c r="C19" s="14"/>
      <c r="D19" s="14"/>
      <c r="E19" s="14"/>
      <c r="F19" s="14"/>
      <c r="G19" s="14"/>
      <c r="H19" s="14">
        <v>4</v>
      </c>
      <c r="I19" s="15"/>
      <c r="J19" s="30">
        <f t="shared" si="0"/>
        <v>26</v>
      </c>
      <c r="K19" s="16">
        <v>25</v>
      </c>
      <c r="L19" s="17">
        <f t="shared" si="1"/>
        <v>104</v>
      </c>
      <c r="M19" s="14">
        <v>100</v>
      </c>
      <c r="N19" s="14">
        <v>98</v>
      </c>
      <c r="O19" s="17">
        <f t="shared" si="2"/>
        <v>102.04081632653062</v>
      </c>
    </row>
    <row r="20" spans="1:15" ht="16.5" customHeight="1" thickBot="1" thickTop="1">
      <c r="A20" s="13" t="s">
        <v>19</v>
      </c>
      <c r="B20" s="14">
        <v>3</v>
      </c>
      <c r="C20" s="14"/>
      <c r="D20" s="14"/>
      <c r="E20" s="14"/>
      <c r="F20" s="14"/>
      <c r="G20" s="14"/>
      <c r="H20" s="14">
        <v>7</v>
      </c>
      <c r="I20" s="15">
        <v>19</v>
      </c>
      <c r="J20" s="30">
        <f t="shared" si="0"/>
        <v>29</v>
      </c>
      <c r="K20" s="16">
        <v>29</v>
      </c>
      <c r="L20" s="17">
        <f t="shared" si="1"/>
        <v>100</v>
      </c>
      <c r="M20" s="14">
        <v>150</v>
      </c>
      <c r="N20" s="14">
        <v>105</v>
      </c>
      <c r="O20" s="17">
        <f t="shared" si="2"/>
        <v>142.85714285714286</v>
      </c>
    </row>
    <row r="21" spans="1:15" ht="16.5" customHeight="1" thickBot="1" thickTop="1">
      <c r="A21" s="18" t="s">
        <v>20</v>
      </c>
      <c r="B21" s="19">
        <v>7</v>
      </c>
      <c r="C21" s="19"/>
      <c r="D21" s="19">
        <v>181</v>
      </c>
      <c r="E21" s="19">
        <v>2</v>
      </c>
      <c r="F21" s="19">
        <v>58</v>
      </c>
      <c r="G21" s="19"/>
      <c r="H21" s="19">
        <v>1</v>
      </c>
      <c r="I21" s="20"/>
      <c r="J21" s="30">
        <f t="shared" si="0"/>
        <v>249</v>
      </c>
      <c r="K21" s="16">
        <v>217</v>
      </c>
      <c r="L21" s="17">
        <f t="shared" si="1"/>
        <v>114.74654377880185</v>
      </c>
      <c r="M21" s="14">
        <v>1119</v>
      </c>
      <c r="N21" s="14">
        <v>1133</v>
      </c>
      <c r="O21" s="17">
        <f t="shared" si="2"/>
        <v>98.76434245366285</v>
      </c>
    </row>
    <row r="22" spans="1:15" ht="16.5" customHeight="1" thickBot="1" thickTop="1">
      <c r="A22" s="31" t="s">
        <v>21</v>
      </c>
      <c r="B22" s="30">
        <f>SUM(B8:B21)</f>
        <v>252</v>
      </c>
      <c r="C22" s="30">
        <f aca="true" t="shared" si="3" ref="C22:N22">SUM(C8:C21)</f>
        <v>8</v>
      </c>
      <c r="D22" s="30">
        <f t="shared" si="3"/>
        <v>1496</v>
      </c>
      <c r="E22" s="30">
        <f t="shared" si="3"/>
        <v>281</v>
      </c>
      <c r="F22" s="30">
        <f t="shared" si="3"/>
        <v>1700</v>
      </c>
      <c r="G22" s="30">
        <f t="shared" si="3"/>
        <v>0</v>
      </c>
      <c r="H22" s="30">
        <f t="shared" si="3"/>
        <v>70</v>
      </c>
      <c r="I22" s="30">
        <f t="shared" si="3"/>
        <v>22</v>
      </c>
      <c r="J22" s="30">
        <f t="shared" si="3"/>
        <v>3829</v>
      </c>
      <c r="K22" s="16">
        <f t="shared" si="3"/>
        <v>3478</v>
      </c>
      <c r="L22" s="17">
        <f t="shared" si="1"/>
        <v>110.09200690051755</v>
      </c>
      <c r="M22" s="14">
        <f t="shared" si="3"/>
        <v>19703</v>
      </c>
      <c r="N22" s="14">
        <f t="shared" si="3"/>
        <v>18918</v>
      </c>
      <c r="O22" s="17">
        <f t="shared" si="2"/>
        <v>104.14948726080982</v>
      </c>
    </row>
    <row r="23" spans="1:10" ht="16.5" customHeight="1" thickTop="1">
      <c r="A23" s="21" t="s">
        <v>22</v>
      </c>
      <c r="B23" s="12">
        <v>192</v>
      </c>
      <c r="C23" s="12">
        <v>15</v>
      </c>
      <c r="D23" s="12">
        <v>1409</v>
      </c>
      <c r="E23" s="12">
        <v>239</v>
      </c>
      <c r="F23" s="12">
        <v>1513</v>
      </c>
      <c r="G23" s="12"/>
      <c r="H23" s="12">
        <v>90</v>
      </c>
      <c r="I23" s="12">
        <v>20</v>
      </c>
      <c r="J23" s="12">
        <f>SUM(B23:I23)</f>
        <v>3478</v>
      </c>
    </row>
    <row r="24" spans="1:10" ht="16.5" customHeight="1">
      <c r="A24" s="22" t="s">
        <v>23</v>
      </c>
      <c r="B24" s="23">
        <f>B22/B23*100</f>
        <v>131.25</v>
      </c>
      <c r="C24" s="23">
        <f aca="true" t="shared" si="4" ref="C24:I24">C22/C23*100</f>
        <v>53.333333333333336</v>
      </c>
      <c r="D24" s="23">
        <f t="shared" si="4"/>
        <v>106.17459190915544</v>
      </c>
      <c r="E24" s="23">
        <f t="shared" si="4"/>
        <v>117.57322175732216</v>
      </c>
      <c r="F24" s="23">
        <f t="shared" si="4"/>
        <v>112.35955056179776</v>
      </c>
      <c r="G24" s="23" t="e">
        <f t="shared" si="4"/>
        <v>#DIV/0!</v>
      </c>
      <c r="H24" s="23">
        <f t="shared" si="4"/>
        <v>77.77777777777779</v>
      </c>
      <c r="I24" s="23">
        <f t="shared" si="4"/>
        <v>110.00000000000001</v>
      </c>
      <c r="J24" s="23">
        <f>J22/J23*100</f>
        <v>110.09200690051755</v>
      </c>
    </row>
    <row r="25" spans="1:10" ht="16.5" customHeight="1">
      <c r="A25" s="9" t="s">
        <v>24</v>
      </c>
      <c r="B25" s="24">
        <v>215</v>
      </c>
      <c r="C25" s="24">
        <v>18</v>
      </c>
      <c r="D25" s="24">
        <v>1537</v>
      </c>
      <c r="E25" s="24">
        <v>283</v>
      </c>
      <c r="F25" s="24">
        <v>1647</v>
      </c>
      <c r="G25" s="24"/>
      <c r="H25" s="24">
        <v>65</v>
      </c>
      <c r="I25" s="24">
        <v>19</v>
      </c>
      <c r="J25" s="24">
        <f>SUM(B25:I25)</f>
        <v>3784</v>
      </c>
    </row>
    <row r="26" spans="1:10" ht="16.5" customHeight="1">
      <c r="A26" s="22" t="s">
        <v>25</v>
      </c>
      <c r="B26" s="1">
        <f>B22/B25*100</f>
        <v>117.2093023255814</v>
      </c>
      <c r="C26" s="1">
        <f aca="true" t="shared" si="5" ref="C26:J26">C22/C25*100</f>
        <v>44.44444444444444</v>
      </c>
      <c r="D26" s="1">
        <f t="shared" si="5"/>
        <v>97.33246584255042</v>
      </c>
      <c r="E26" s="1">
        <f t="shared" si="5"/>
        <v>99.29328621908127</v>
      </c>
      <c r="F26" s="1">
        <f t="shared" si="5"/>
        <v>103.21797207043109</v>
      </c>
      <c r="G26" s="1" t="e">
        <f t="shared" si="5"/>
        <v>#DIV/0!</v>
      </c>
      <c r="H26" s="1">
        <f t="shared" si="5"/>
        <v>107.6923076923077</v>
      </c>
      <c r="I26" s="1">
        <f t="shared" si="5"/>
        <v>115.78947368421053</v>
      </c>
      <c r="J26" s="1">
        <f t="shared" si="5"/>
        <v>101.1892177589852</v>
      </c>
    </row>
    <row r="27" spans="1:10" ht="16.5" customHeight="1">
      <c r="A27" s="25" t="s">
        <v>26</v>
      </c>
      <c r="B27" s="24">
        <v>1147</v>
      </c>
      <c r="C27" s="24">
        <v>146</v>
      </c>
      <c r="D27" s="24">
        <v>7644</v>
      </c>
      <c r="E27" s="24">
        <v>1450</v>
      </c>
      <c r="F27" s="24">
        <v>8857</v>
      </c>
      <c r="G27" s="24"/>
      <c r="H27" s="24">
        <v>334</v>
      </c>
      <c r="I27" s="24">
        <v>125</v>
      </c>
      <c r="J27" s="24">
        <f>SUM(B27:I27)</f>
        <v>19703</v>
      </c>
    </row>
    <row r="28" spans="1:10" ht="16.5" customHeight="1">
      <c r="A28" s="10" t="s">
        <v>27</v>
      </c>
      <c r="B28" s="2">
        <v>988</v>
      </c>
      <c r="C28" s="2">
        <v>73</v>
      </c>
      <c r="D28" s="2">
        <v>7398</v>
      </c>
      <c r="E28" s="2">
        <v>1343</v>
      </c>
      <c r="F28" s="2">
        <v>8605</v>
      </c>
      <c r="G28" s="2"/>
      <c r="H28" s="2">
        <v>430</v>
      </c>
      <c r="I28" s="2">
        <v>81</v>
      </c>
      <c r="J28" s="2">
        <f>SUM(B28:I28)</f>
        <v>18918</v>
      </c>
    </row>
    <row r="29" spans="1:10" ht="16.5" customHeight="1">
      <c r="A29" s="22" t="s">
        <v>28</v>
      </c>
      <c r="B29" s="1">
        <f>B27/B28*100</f>
        <v>116.09311740890689</v>
      </c>
      <c r="C29" s="1">
        <f aca="true" t="shared" si="6" ref="C29:J29">C27/C28*100</f>
        <v>200</v>
      </c>
      <c r="D29" s="1">
        <f t="shared" si="6"/>
        <v>103.32522303325223</v>
      </c>
      <c r="E29" s="1">
        <f t="shared" si="6"/>
        <v>107.96723752792256</v>
      </c>
      <c r="F29" s="1">
        <f t="shared" si="6"/>
        <v>102.92852992446254</v>
      </c>
      <c r="G29" s="1" t="e">
        <f t="shared" si="6"/>
        <v>#DIV/0!</v>
      </c>
      <c r="H29" s="1">
        <f t="shared" si="6"/>
        <v>77.67441860465117</v>
      </c>
      <c r="I29" s="1">
        <f t="shared" si="6"/>
        <v>154.320987654321</v>
      </c>
      <c r="J29" s="1">
        <f t="shared" si="6"/>
        <v>104.14948726080982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J28" sqref="J2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98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99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100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48</v>
      </c>
      <c r="B7" s="7" t="s">
        <v>101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102</v>
      </c>
      <c r="H7" s="11" t="s">
        <v>34</v>
      </c>
      <c r="I7" s="8" t="s">
        <v>103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104</v>
      </c>
      <c r="B8" s="14"/>
      <c r="C8" s="14"/>
      <c r="D8" s="14"/>
      <c r="E8" s="14"/>
      <c r="F8" s="14">
        <v>11</v>
      </c>
      <c r="G8" s="14">
        <v>1</v>
      </c>
      <c r="H8" s="14"/>
      <c r="I8" s="15"/>
      <c r="J8" s="30">
        <f>SUM(B8:I8)</f>
        <v>12</v>
      </c>
      <c r="K8" s="16">
        <v>8</v>
      </c>
      <c r="L8" s="17">
        <f>J8/K8*100</f>
        <v>150</v>
      </c>
      <c r="M8" s="14">
        <v>114</v>
      </c>
      <c r="N8" s="14">
        <v>71</v>
      </c>
      <c r="O8" s="17">
        <f>M8/N8*100</f>
        <v>160.56338028169014</v>
      </c>
    </row>
    <row r="9" spans="1:15" ht="16.5" customHeight="1" thickBot="1" thickTop="1">
      <c r="A9" s="13" t="s">
        <v>61</v>
      </c>
      <c r="B9" s="14"/>
      <c r="C9" s="14"/>
      <c r="D9" s="14">
        <v>173</v>
      </c>
      <c r="E9" s="14"/>
      <c r="F9" s="14">
        <v>72</v>
      </c>
      <c r="G9" s="14"/>
      <c r="H9" s="14"/>
      <c r="I9" s="15"/>
      <c r="J9" s="30">
        <f aca="true" t="shared" si="0" ref="J9:J21">SUM(B9:I9)</f>
        <v>245</v>
      </c>
      <c r="K9" s="16">
        <v>213</v>
      </c>
      <c r="L9" s="17">
        <f aca="true" t="shared" si="1" ref="L9:L22">J9/K9*100</f>
        <v>115.02347417840375</v>
      </c>
      <c r="M9" s="14">
        <v>1371</v>
      </c>
      <c r="N9" s="14">
        <v>1264</v>
      </c>
      <c r="O9" s="17">
        <f aca="true" t="shared" si="2" ref="O9:O22">M9/N9*100</f>
        <v>108.46518987341771</v>
      </c>
    </row>
    <row r="10" spans="1:15" ht="16.5" customHeight="1" thickBot="1" thickTop="1">
      <c r="A10" s="13" t="s">
        <v>14</v>
      </c>
      <c r="B10" s="14">
        <v>49</v>
      </c>
      <c r="C10" s="14">
        <v>4</v>
      </c>
      <c r="D10" s="14"/>
      <c r="E10" s="14">
        <v>2</v>
      </c>
      <c r="F10" s="14"/>
      <c r="G10" s="14"/>
      <c r="H10" s="14">
        <v>9</v>
      </c>
      <c r="I10" s="15"/>
      <c r="J10" s="30">
        <f t="shared" si="0"/>
        <v>64</v>
      </c>
      <c r="K10" s="16">
        <v>65</v>
      </c>
      <c r="L10" s="17">
        <f t="shared" si="1"/>
        <v>98.46153846153847</v>
      </c>
      <c r="M10" s="14">
        <v>393</v>
      </c>
      <c r="N10" s="14">
        <v>335</v>
      </c>
      <c r="O10" s="17">
        <f t="shared" si="2"/>
        <v>117.31343283582089</v>
      </c>
    </row>
    <row r="11" spans="1:15" ht="16.5" customHeight="1" thickBot="1" thickTop="1">
      <c r="A11" s="13" t="s">
        <v>15</v>
      </c>
      <c r="B11" s="14"/>
      <c r="C11" s="14"/>
      <c r="D11" s="14">
        <v>169</v>
      </c>
      <c r="E11" s="14">
        <v>5</v>
      </c>
      <c r="F11" s="14">
        <v>351</v>
      </c>
      <c r="G11" s="14"/>
      <c r="H11" s="14"/>
      <c r="I11" s="15"/>
      <c r="J11" s="30">
        <f t="shared" si="0"/>
        <v>525</v>
      </c>
      <c r="K11" s="16">
        <v>545</v>
      </c>
      <c r="L11" s="17">
        <f t="shared" si="1"/>
        <v>96.3302752293578</v>
      </c>
      <c r="M11" s="14">
        <v>3074</v>
      </c>
      <c r="N11" s="14">
        <v>3132</v>
      </c>
      <c r="O11" s="17">
        <f t="shared" si="2"/>
        <v>98.14814814814815</v>
      </c>
    </row>
    <row r="12" spans="1:15" ht="16.5" customHeight="1" thickBot="1" thickTop="1">
      <c r="A12" s="13" t="s">
        <v>105</v>
      </c>
      <c r="B12" s="14">
        <v>58</v>
      </c>
      <c r="C12" s="14">
        <v>1</v>
      </c>
      <c r="D12" s="14">
        <v>1</v>
      </c>
      <c r="E12" s="14">
        <v>37</v>
      </c>
      <c r="F12" s="14">
        <v>1</v>
      </c>
      <c r="G12" s="14"/>
      <c r="H12" s="14">
        <v>24</v>
      </c>
      <c r="I12" s="15"/>
      <c r="J12" s="30">
        <f t="shared" si="0"/>
        <v>122</v>
      </c>
      <c r="K12" s="16">
        <v>150</v>
      </c>
      <c r="L12" s="17">
        <f t="shared" si="1"/>
        <v>81.33333333333333</v>
      </c>
      <c r="M12" s="14">
        <v>816</v>
      </c>
      <c r="N12" s="14">
        <v>698</v>
      </c>
      <c r="O12" s="17">
        <f t="shared" si="2"/>
        <v>116.90544412607451</v>
      </c>
    </row>
    <row r="13" spans="1:15" ht="16.5" customHeight="1" thickBot="1" thickTop="1">
      <c r="A13" s="13" t="s">
        <v>106</v>
      </c>
      <c r="B13" s="14">
        <v>4</v>
      </c>
      <c r="C13" s="14"/>
      <c r="D13" s="14">
        <v>64</v>
      </c>
      <c r="E13" s="14">
        <v>15</v>
      </c>
      <c r="F13" s="14">
        <v>44</v>
      </c>
      <c r="G13" s="14"/>
      <c r="H13" s="14"/>
      <c r="I13" s="15"/>
      <c r="J13" s="30">
        <f t="shared" si="0"/>
        <v>127</v>
      </c>
      <c r="K13" s="16">
        <v>98</v>
      </c>
      <c r="L13" s="17">
        <f t="shared" si="1"/>
        <v>129.59183673469389</v>
      </c>
      <c r="M13" s="14">
        <v>759</v>
      </c>
      <c r="N13" s="14">
        <v>622</v>
      </c>
      <c r="O13" s="17">
        <f t="shared" si="2"/>
        <v>122.0257234726688</v>
      </c>
    </row>
    <row r="14" spans="1:15" ht="16.5" customHeight="1" thickBot="1" thickTop="1">
      <c r="A14" s="13" t="s">
        <v>16</v>
      </c>
      <c r="B14" s="14"/>
      <c r="C14" s="14"/>
      <c r="D14" s="14">
        <v>79</v>
      </c>
      <c r="E14" s="14">
        <v>4</v>
      </c>
      <c r="F14" s="14">
        <v>33</v>
      </c>
      <c r="G14" s="14"/>
      <c r="H14" s="14"/>
      <c r="I14" s="15">
        <v>2</v>
      </c>
      <c r="J14" s="30">
        <f t="shared" si="0"/>
        <v>118</v>
      </c>
      <c r="K14" s="16">
        <v>159</v>
      </c>
      <c r="L14" s="17">
        <f t="shared" si="1"/>
        <v>74.21383647798741</v>
      </c>
      <c r="M14" s="14">
        <v>684</v>
      </c>
      <c r="N14" s="14">
        <v>798</v>
      </c>
      <c r="O14" s="17">
        <f t="shared" si="2"/>
        <v>85.71428571428571</v>
      </c>
    </row>
    <row r="15" spans="1:15" ht="16.5" customHeight="1" thickBot="1" thickTop="1">
      <c r="A15" s="13" t="s">
        <v>17</v>
      </c>
      <c r="B15" s="14">
        <v>47</v>
      </c>
      <c r="C15" s="14">
        <v>10</v>
      </c>
      <c r="D15" s="14"/>
      <c r="E15" s="14">
        <v>38</v>
      </c>
      <c r="F15" s="14"/>
      <c r="G15" s="14"/>
      <c r="H15" s="14">
        <v>13</v>
      </c>
      <c r="I15" s="15"/>
      <c r="J15" s="30">
        <f t="shared" si="0"/>
        <v>108</v>
      </c>
      <c r="K15" s="16">
        <v>117</v>
      </c>
      <c r="L15" s="17">
        <f t="shared" si="1"/>
        <v>92.3076923076923</v>
      </c>
      <c r="M15" s="14">
        <v>593</v>
      </c>
      <c r="N15" s="14">
        <v>583</v>
      </c>
      <c r="O15" s="17">
        <f t="shared" si="2"/>
        <v>101.71526586620926</v>
      </c>
    </row>
    <row r="16" spans="1:15" ht="16.5" customHeight="1" thickBot="1" thickTop="1">
      <c r="A16" s="13" t="s">
        <v>18</v>
      </c>
      <c r="B16" s="14">
        <v>18</v>
      </c>
      <c r="C16" s="14">
        <v>1</v>
      </c>
      <c r="D16" s="14">
        <v>252</v>
      </c>
      <c r="E16" s="14">
        <v>48</v>
      </c>
      <c r="F16" s="14">
        <v>312</v>
      </c>
      <c r="G16" s="14"/>
      <c r="H16" s="14">
        <v>10</v>
      </c>
      <c r="I16" s="15"/>
      <c r="J16" s="30">
        <f t="shared" si="0"/>
        <v>641</v>
      </c>
      <c r="K16" s="16">
        <v>570</v>
      </c>
      <c r="L16" s="17">
        <f t="shared" si="1"/>
        <v>112.45614035087719</v>
      </c>
      <c r="M16" s="14">
        <v>3511</v>
      </c>
      <c r="N16" s="14">
        <v>3492</v>
      </c>
      <c r="O16" s="17">
        <f t="shared" si="2"/>
        <v>100.54410080183276</v>
      </c>
    </row>
    <row r="17" spans="1:15" ht="16.5" customHeight="1" thickBot="1" thickTop="1">
      <c r="A17" s="13" t="s">
        <v>107</v>
      </c>
      <c r="B17" s="14"/>
      <c r="C17" s="14"/>
      <c r="D17" s="14">
        <v>10</v>
      </c>
      <c r="E17" s="14"/>
      <c r="F17" s="14">
        <v>97</v>
      </c>
      <c r="G17" s="14"/>
      <c r="H17" s="14"/>
      <c r="I17" s="15"/>
      <c r="J17" s="30">
        <f t="shared" si="0"/>
        <v>107</v>
      </c>
      <c r="K17" s="16">
        <v>88</v>
      </c>
      <c r="L17" s="17">
        <f t="shared" si="1"/>
        <v>121.59090909090908</v>
      </c>
      <c r="M17" s="14">
        <v>622</v>
      </c>
      <c r="N17" s="14">
        <v>551</v>
      </c>
      <c r="O17" s="17">
        <f t="shared" si="2"/>
        <v>112.88566243194191</v>
      </c>
    </row>
    <row r="18" spans="1:15" ht="16.5" customHeight="1" thickBot="1" thickTop="1">
      <c r="A18" s="13" t="s">
        <v>108</v>
      </c>
      <c r="B18" s="14">
        <v>32</v>
      </c>
      <c r="C18" s="14">
        <v>3</v>
      </c>
      <c r="D18" s="14">
        <v>755</v>
      </c>
      <c r="E18" s="14">
        <v>116</v>
      </c>
      <c r="F18" s="14">
        <v>854</v>
      </c>
      <c r="G18" s="14"/>
      <c r="H18" s="14">
        <v>24</v>
      </c>
      <c r="I18" s="15"/>
      <c r="J18" s="30">
        <f t="shared" si="0"/>
        <v>1784</v>
      </c>
      <c r="K18" s="16">
        <v>1644</v>
      </c>
      <c r="L18" s="17">
        <f t="shared" si="1"/>
        <v>108.51581508515815</v>
      </c>
      <c r="M18" s="14">
        <v>10250</v>
      </c>
      <c r="N18" s="14">
        <v>9693</v>
      </c>
      <c r="O18" s="17">
        <f t="shared" si="2"/>
        <v>105.7464149386155</v>
      </c>
    </row>
    <row r="19" spans="1:15" ht="16.5" customHeight="1" thickBot="1" thickTop="1">
      <c r="A19" s="13" t="s">
        <v>109</v>
      </c>
      <c r="B19" s="14">
        <v>26</v>
      </c>
      <c r="C19" s="14">
        <v>2</v>
      </c>
      <c r="D19" s="14"/>
      <c r="E19" s="14"/>
      <c r="F19" s="14"/>
      <c r="G19" s="14"/>
      <c r="H19" s="14">
        <v>3</v>
      </c>
      <c r="I19" s="15"/>
      <c r="J19" s="30">
        <f t="shared" si="0"/>
        <v>31</v>
      </c>
      <c r="K19" s="16">
        <v>25</v>
      </c>
      <c r="L19" s="17">
        <f t="shared" si="1"/>
        <v>124</v>
      </c>
      <c r="M19" s="14">
        <v>131</v>
      </c>
      <c r="N19" s="14">
        <v>123</v>
      </c>
      <c r="O19" s="17">
        <f t="shared" si="2"/>
        <v>106.5040650406504</v>
      </c>
    </row>
    <row r="20" spans="1:15" ht="16.5" customHeight="1" thickBot="1" thickTop="1">
      <c r="A20" s="13" t="s">
        <v>19</v>
      </c>
      <c r="B20" s="14">
        <v>13</v>
      </c>
      <c r="C20" s="14"/>
      <c r="D20" s="14"/>
      <c r="E20" s="14"/>
      <c r="F20" s="14"/>
      <c r="G20" s="14"/>
      <c r="H20" s="14">
        <v>6</v>
      </c>
      <c r="I20" s="15">
        <v>23</v>
      </c>
      <c r="J20" s="30">
        <f t="shared" si="0"/>
        <v>42</v>
      </c>
      <c r="K20" s="16">
        <v>40</v>
      </c>
      <c r="L20" s="17">
        <f t="shared" si="1"/>
        <v>105</v>
      </c>
      <c r="M20" s="14">
        <v>192</v>
      </c>
      <c r="N20" s="14">
        <v>145</v>
      </c>
      <c r="O20" s="17">
        <f t="shared" si="2"/>
        <v>132.41379310344828</v>
      </c>
    </row>
    <row r="21" spans="1:15" ht="16.5" customHeight="1" thickBot="1" thickTop="1">
      <c r="A21" s="18" t="s">
        <v>20</v>
      </c>
      <c r="B21" s="19">
        <v>9</v>
      </c>
      <c r="C21" s="19"/>
      <c r="D21" s="19">
        <v>193</v>
      </c>
      <c r="E21" s="19">
        <v>1</v>
      </c>
      <c r="F21" s="19">
        <v>54</v>
      </c>
      <c r="G21" s="19"/>
      <c r="H21" s="19">
        <v>2</v>
      </c>
      <c r="I21" s="20">
        <v>2</v>
      </c>
      <c r="J21" s="30">
        <f t="shared" si="0"/>
        <v>261</v>
      </c>
      <c r="K21" s="16">
        <v>272</v>
      </c>
      <c r="L21" s="17">
        <f t="shared" si="1"/>
        <v>95.95588235294117</v>
      </c>
      <c r="M21" s="14">
        <v>1380</v>
      </c>
      <c r="N21" s="14">
        <v>1405</v>
      </c>
      <c r="O21" s="17">
        <f t="shared" si="2"/>
        <v>98.22064056939502</v>
      </c>
    </row>
    <row r="22" spans="1:15" ht="16.5" customHeight="1" thickBot="1" thickTop="1">
      <c r="A22" s="31" t="s">
        <v>21</v>
      </c>
      <c r="B22" s="30">
        <f>SUM(B8:B21)</f>
        <v>256</v>
      </c>
      <c r="C22" s="30">
        <f aca="true" t="shared" si="3" ref="C22:N22">SUM(C8:C21)</f>
        <v>21</v>
      </c>
      <c r="D22" s="30">
        <f t="shared" si="3"/>
        <v>1696</v>
      </c>
      <c r="E22" s="30">
        <f t="shared" si="3"/>
        <v>266</v>
      </c>
      <c r="F22" s="30">
        <f t="shared" si="3"/>
        <v>1829</v>
      </c>
      <c r="G22" s="30">
        <f t="shared" si="3"/>
        <v>1</v>
      </c>
      <c r="H22" s="30">
        <f t="shared" si="3"/>
        <v>91</v>
      </c>
      <c r="I22" s="30">
        <f t="shared" si="3"/>
        <v>27</v>
      </c>
      <c r="J22" s="30">
        <f t="shared" si="3"/>
        <v>4187</v>
      </c>
      <c r="K22" s="16">
        <f t="shared" si="3"/>
        <v>3994</v>
      </c>
      <c r="L22" s="17">
        <f t="shared" si="1"/>
        <v>104.83224837255885</v>
      </c>
      <c r="M22" s="14">
        <f t="shared" si="3"/>
        <v>23890</v>
      </c>
      <c r="N22" s="14">
        <f t="shared" si="3"/>
        <v>22912</v>
      </c>
      <c r="O22" s="17">
        <f t="shared" si="2"/>
        <v>104.26850558659217</v>
      </c>
    </row>
    <row r="23" spans="1:10" ht="16.5" customHeight="1" thickTop="1">
      <c r="A23" s="21" t="s">
        <v>22</v>
      </c>
      <c r="B23" s="12">
        <v>246</v>
      </c>
      <c r="C23" s="12">
        <v>19</v>
      </c>
      <c r="D23" s="12">
        <v>1541</v>
      </c>
      <c r="E23" s="12">
        <v>328</v>
      </c>
      <c r="F23" s="12">
        <v>1732</v>
      </c>
      <c r="G23" s="12"/>
      <c r="H23" s="12">
        <v>102</v>
      </c>
      <c r="I23" s="12">
        <v>26</v>
      </c>
      <c r="J23" s="12">
        <f>SUM(B23:I23)</f>
        <v>3994</v>
      </c>
    </row>
    <row r="24" spans="1:10" ht="16.5" customHeight="1">
      <c r="A24" s="22" t="s">
        <v>23</v>
      </c>
      <c r="B24" s="23">
        <f>B22/B23*100</f>
        <v>104.06504065040652</v>
      </c>
      <c r="C24" s="23">
        <f aca="true" t="shared" si="4" ref="C24:I24">C22/C23*100</f>
        <v>110.5263157894737</v>
      </c>
      <c r="D24" s="23">
        <f t="shared" si="4"/>
        <v>110.0584036340039</v>
      </c>
      <c r="E24" s="23">
        <f t="shared" si="4"/>
        <v>81.09756097560977</v>
      </c>
      <c r="F24" s="23">
        <f t="shared" si="4"/>
        <v>105.60046189376445</v>
      </c>
      <c r="G24" s="23" t="e">
        <f t="shared" si="4"/>
        <v>#DIV/0!</v>
      </c>
      <c r="H24" s="23">
        <f t="shared" si="4"/>
        <v>89.2156862745098</v>
      </c>
      <c r="I24" s="23">
        <f t="shared" si="4"/>
        <v>103.84615384615385</v>
      </c>
      <c r="J24" s="23">
        <f>J22/J23*100</f>
        <v>104.83224837255885</v>
      </c>
    </row>
    <row r="25" spans="1:10" ht="16.5" customHeight="1">
      <c r="A25" s="9" t="s">
        <v>24</v>
      </c>
      <c r="B25" s="24">
        <v>252</v>
      </c>
      <c r="C25" s="24">
        <v>8</v>
      </c>
      <c r="D25" s="24">
        <v>1496</v>
      </c>
      <c r="E25" s="24">
        <v>281</v>
      </c>
      <c r="F25" s="24">
        <v>1700</v>
      </c>
      <c r="G25" s="24"/>
      <c r="H25" s="24">
        <v>70</v>
      </c>
      <c r="I25" s="24">
        <v>22</v>
      </c>
      <c r="J25" s="24">
        <f>SUM(B25:I25)</f>
        <v>3829</v>
      </c>
    </row>
    <row r="26" spans="1:10" ht="16.5" customHeight="1">
      <c r="A26" s="22" t="s">
        <v>25</v>
      </c>
      <c r="B26" s="1">
        <f>B22/B25*100</f>
        <v>101.58730158730158</v>
      </c>
      <c r="C26" s="1">
        <f aca="true" t="shared" si="5" ref="C26:J26">C22/C25*100</f>
        <v>262.5</v>
      </c>
      <c r="D26" s="1">
        <f t="shared" si="5"/>
        <v>113.36898395721926</v>
      </c>
      <c r="E26" s="1">
        <f t="shared" si="5"/>
        <v>94.66192170818505</v>
      </c>
      <c r="F26" s="1">
        <f t="shared" si="5"/>
        <v>107.58823529411765</v>
      </c>
      <c r="G26" s="1" t="e">
        <f t="shared" si="5"/>
        <v>#DIV/0!</v>
      </c>
      <c r="H26" s="1">
        <f t="shared" si="5"/>
        <v>130</v>
      </c>
      <c r="I26" s="1">
        <f t="shared" si="5"/>
        <v>122.72727272727273</v>
      </c>
      <c r="J26" s="1">
        <f t="shared" si="5"/>
        <v>109.34969966048578</v>
      </c>
    </row>
    <row r="27" spans="1:10" ht="16.5" customHeight="1">
      <c r="A27" s="25" t="s">
        <v>26</v>
      </c>
      <c r="B27" s="24">
        <v>1403</v>
      </c>
      <c r="C27" s="24">
        <v>167</v>
      </c>
      <c r="D27" s="24">
        <v>9340</v>
      </c>
      <c r="E27" s="24">
        <v>1716</v>
      </c>
      <c r="F27" s="24">
        <v>10686</v>
      </c>
      <c r="G27" s="24">
        <v>1</v>
      </c>
      <c r="H27" s="24">
        <v>425</v>
      </c>
      <c r="I27" s="24">
        <v>152</v>
      </c>
      <c r="J27" s="24">
        <f>SUM(B27:I27)</f>
        <v>23890</v>
      </c>
    </row>
    <row r="28" spans="1:10" ht="16.5" customHeight="1">
      <c r="A28" s="10" t="s">
        <v>27</v>
      </c>
      <c r="B28" s="2">
        <v>1234</v>
      </c>
      <c r="C28" s="2">
        <v>92</v>
      </c>
      <c r="D28" s="2">
        <v>8939</v>
      </c>
      <c r="E28" s="2">
        <v>1671</v>
      </c>
      <c r="F28" s="2">
        <v>10337</v>
      </c>
      <c r="G28" s="2"/>
      <c r="H28" s="2">
        <v>532</v>
      </c>
      <c r="I28" s="2">
        <v>107</v>
      </c>
      <c r="J28" s="2">
        <f>SUM(B28:I28)</f>
        <v>22912</v>
      </c>
    </row>
    <row r="29" spans="1:10" ht="16.5" customHeight="1">
      <c r="A29" s="22" t="s">
        <v>28</v>
      </c>
      <c r="B29" s="1">
        <f>B27/B28*100</f>
        <v>113.69529983792546</v>
      </c>
      <c r="C29" s="1">
        <f aca="true" t="shared" si="6" ref="C29:J29">C27/C28*100</f>
        <v>181.52173913043478</v>
      </c>
      <c r="D29" s="1">
        <f t="shared" si="6"/>
        <v>104.48596039825485</v>
      </c>
      <c r="E29" s="1">
        <f t="shared" si="6"/>
        <v>102.69299820466786</v>
      </c>
      <c r="F29" s="1">
        <f t="shared" si="6"/>
        <v>103.37622134081454</v>
      </c>
      <c r="G29" s="1" t="e">
        <f t="shared" si="6"/>
        <v>#DIV/0!</v>
      </c>
      <c r="H29" s="1">
        <f t="shared" si="6"/>
        <v>79.88721804511279</v>
      </c>
      <c r="I29" s="1">
        <f t="shared" si="6"/>
        <v>142.05607476635512</v>
      </c>
      <c r="J29" s="1">
        <f t="shared" si="6"/>
        <v>104.26850558659217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J29" sqref="J29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120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121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122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48</v>
      </c>
      <c r="B7" s="7" t="s">
        <v>123</v>
      </c>
      <c r="C7" s="11" t="s">
        <v>0</v>
      </c>
      <c r="D7" s="11" t="s">
        <v>1</v>
      </c>
      <c r="E7" s="11" t="s">
        <v>3</v>
      </c>
      <c r="F7" s="11" t="s">
        <v>124</v>
      </c>
      <c r="G7" s="11" t="s">
        <v>125</v>
      </c>
      <c r="H7" s="11" t="s">
        <v>34</v>
      </c>
      <c r="I7" s="8" t="s">
        <v>126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127</v>
      </c>
      <c r="B8" s="14"/>
      <c r="C8" s="14"/>
      <c r="D8" s="14"/>
      <c r="E8" s="14"/>
      <c r="F8" s="14">
        <v>19</v>
      </c>
      <c r="G8" s="14"/>
      <c r="H8" s="14"/>
      <c r="I8" s="15"/>
      <c r="J8" s="30">
        <f>SUM(B8:I8)</f>
        <v>19</v>
      </c>
      <c r="K8" s="16">
        <v>9</v>
      </c>
      <c r="L8" s="17">
        <f>J8/K8*100</f>
        <v>211.11111111111111</v>
      </c>
      <c r="M8" s="14">
        <v>133</v>
      </c>
      <c r="N8" s="14">
        <v>80</v>
      </c>
      <c r="O8" s="17">
        <f>M8/N8*100</f>
        <v>166.25</v>
      </c>
    </row>
    <row r="9" spans="1:15" ht="16.5" customHeight="1" thickBot="1" thickTop="1">
      <c r="A9" s="13" t="s">
        <v>14</v>
      </c>
      <c r="B9" s="14">
        <v>40</v>
      </c>
      <c r="C9" s="14">
        <v>4</v>
      </c>
      <c r="D9" s="14"/>
      <c r="E9" s="14">
        <v>4</v>
      </c>
      <c r="F9" s="14"/>
      <c r="G9" s="14"/>
      <c r="H9" s="14">
        <v>14</v>
      </c>
      <c r="I9" s="15"/>
      <c r="J9" s="30">
        <f aca="true" t="shared" si="0" ref="J9:J21">SUM(B9:I9)</f>
        <v>62</v>
      </c>
      <c r="K9" s="16">
        <v>45</v>
      </c>
      <c r="L9" s="17">
        <f aca="true" t="shared" si="1" ref="L9:L22">J9/K9*100</f>
        <v>137.77777777777777</v>
      </c>
      <c r="M9" s="14">
        <v>455</v>
      </c>
      <c r="N9" s="14">
        <v>380</v>
      </c>
      <c r="O9" s="17">
        <f aca="true" t="shared" si="2" ref="O9:O22">M9/N9*100</f>
        <v>119.73684210526316</v>
      </c>
    </row>
    <row r="10" spans="1:15" ht="16.5" customHeight="1" thickBot="1" thickTop="1">
      <c r="A10" s="13" t="s">
        <v>15</v>
      </c>
      <c r="B10" s="14"/>
      <c r="C10" s="14"/>
      <c r="D10" s="14">
        <v>180</v>
      </c>
      <c r="E10" s="14">
        <v>1</v>
      </c>
      <c r="F10" s="14">
        <v>321</v>
      </c>
      <c r="G10" s="14"/>
      <c r="H10" s="14">
        <v>1</v>
      </c>
      <c r="I10" s="15"/>
      <c r="J10" s="30">
        <f t="shared" si="0"/>
        <v>503</v>
      </c>
      <c r="K10" s="16">
        <v>502</v>
      </c>
      <c r="L10" s="17">
        <f t="shared" si="1"/>
        <v>100.199203187251</v>
      </c>
      <c r="M10" s="14">
        <v>3577</v>
      </c>
      <c r="N10" s="14">
        <v>3634</v>
      </c>
      <c r="O10" s="17">
        <f t="shared" si="2"/>
        <v>98.43148046230048</v>
      </c>
    </row>
    <row r="11" spans="1:15" ht="16.5" customHeight="1" thickBot="1" thickTop="1">
      <c r="A11" s="13" t="s">
        <v>128</v>
      </c>
      <c r="B11" s="14">
        <v>57</v>
      </c>
      <c r="C11" s="14">
        <v>3</v>
      </c>
      <c r="D11" s="14"/>
      <c r="E11" s="14">
        <v>39</v>
      </c>
      <c r="F11" s="14"/>
      <c r="G11" s="14"/>
      <c r="H11" s="14">
        <v>21</v>
      </c>
      <c r="I11" s="15"/>
      <c r="J11" s="30">
        <f t="shared" si="0"/>
        <v>120</v>
      </c>
      <c r="K11" s="16">
        <v>128</v>
      </c>
      <c r="L11" s="17">
        <f t="shared" si="1"/>
        <v>93.75</v>
      </c>
      <c r="M11" s="14">
        <v>936</v>
      </c>
      <c r="N11" s="14">
        <v>826</v>
      </c>
      <c r="O11" s="17">
        <f t="shared" si="2"/>
        <v>113.31719128329298</v>
      </c>
    </row>
    <row r="12" spans="1:15" ht="16.5" customHeight="1" thickBot="1" thickTop="1">
      <c r="A12" s="13" t="s">
        <v>37</v>
      </c>
      <c r="B12" s="14">
        <v>5</v>
      </c>
      <c r="C12" s="14"/>
      <c r="D12" s="14">
        <v>49</v>
      </c>
      <c r="E12" s="14">
        <v>13</v>
      </c>
      <c r="F12" s="14">
        <v>39</v>
      </c>
      <c r="G12" s="14"/>
      <c r="H12" s="14"/>
      <c r="I12" s="15"/>
      <c r="J12" s="30">
        <f t="shared" si="0"/>
        <v>106</v>
      </c>
      <c r="K12" s="16">
        <v>88</v>
      </c>
      <c r="L12" s="17">
        <f t="shared" si="1"/>
        <v>120.45454545454545</v>
      </c>
      <c r="M12" s="14">
        <v>865</v>
      </c>
      <c r="N12" s="14">
        <v>710</v>
      </c>
      <c r="O12" s="17">
        <f t="shared" si="2"/>
        <v>121.83098591549295</v>
      </c>
    </row>
    <row r="13" spans="1:15" ht="16.5" customHeight="1" thickBot="1" thickTop="1">
      <c r="A13" s="13" t="s">
        <v>16</v>
      </c>
      <c r="B13" s="14">
        <v>3</v>
      </c>
      <c r="C13" s="14"/>
      <c r="D13" s="14">
        <v>58</v>
      </c>
      <c r="E13" s="14">
        <v>2</v>
      </c>
      <c r="F13" s="14">
        <v>27</v>
      </c>
      <c r="G13" s="14"/>
      <c r="H13" s="14">
        <v>1</v>
      </c>
      <c r="I13" s="15">
        <v>9</v>
      </c>
      <c r="J13" s="30">
        <f t="shared" si="0"/>
        <v>100</v>
      </c>
      <c r="K13" s="16">
        <v>112</v>
      </c>
      <c r="L13" s="17">
        <f t="shared" si="1"/>
        <v>89.28571428571429</v>
      </c>
      <c r="M13" s="14">
        <v>784</v>
      </c>
      <c r="N13" s="14">
        <v>910</v>
      </c>
      <c r="O13" s="17">
        <f t="shared" si="2"/>
        <v>86.15384615384616</v>
      </c>
    </row>
    <row r="14" spans="1:15" ht="16.5" customHeight="1" thickBot="1" thickTop="1">
      <c r="A14" s="13" t="s">
        <v>17</v>
      </c>
      <c r="B14" s="14">
        <v>36</v>
      </c>
      <c r="C14" s="14">
        <v>4</v>
      </c>
      <c r="D14" s="14"/>
      <c r="E14" s="14">
        <v>28</v>
      </c>
      <c r="F14" s="14"/>
      <c r="G14" s="14"/>
      <c r="H14" s="14">
        <v>12</v>
      </c>
      <c r="I14" s="15"/>
      <c r="J14" s="30">
        <f t="shared" si="0"/>
        <v>80</v>
      </c>
      <c r="K14" s="16">
        <v>98</v>
      </c>
      <c r="L14" s="17">
        <f t="shared" si="1"/>
        <v>81.63265306122449</v>
      </c>
      <c r="M14" s="14">
        <v>673</v>
      </c>
      <c r="N14" s="14">
        <v>681</v>
      </c>
      <c r="O14" s="17">
        <f t="shared" si="2"/>
        <v>98.82525697503671</v>
      </c>
    </row>
    <row r="15" spans="1:15" ht="16.5" customHeight="1" thickBot="1" thickTop="1">
      <c r="A15" s="13" t="s">
        <v>18</v>
      </c>
      <c r="B15" s="14">
        <v>17</v>
      </c>
      <c r="C15" s="14">
        <v>3</v>
      </c>
      <c r="D15" s="14">
        <v>232</v>
      </c>
      <c r="E15" s="14">
        <v>48</v>
      </c>
      <c r="F15" s="14">
        <v>210</v>
      </c>
      <c r="G15" s="14"/>
      <c r="H15" s="14">
        <v>7</v>
      </c>
      <c r="I15" s="15"/>
      <c r="J15" s="30">
        <f t="shared" si="0"/>
        <v>517</v>
      </c>
      <c r="K15" s="16">
        <v>542</v>
      </c>
      <c r="L15" s="17">
        <f t="shared" si="1"/>
        <v>95.38745387453874</v>
      </c>
      <c r="M15" s="14">
        <v>4028</v>
      </c>
      <c r="N15" s="14">
        <v>4034</v>
      </c>
      <c r="O15" s="17">
        <f t="shared" si="2"/>
        <v>99.85126425384234</v>
      </c>
    </row>
    <row r="16" spans="1:15" ht="16.5" customHeight="1" thickBot="1" thickTop="1">
      <c r="A16" s="13" t="s">
        <v>52</v>
      </c>
      <c r="B16" s="14"/>
      <c r="C16" s="14"/>
      <c r="D16" s="14">
        <v>160</v>
      </c>
      <c r="E16" s="14">
        <v>1</v>
      </c>
      <c r="F16" s="14">
        <v>66</v>
      </c>
      <c r="G16" s="14"/>
      <c r="H16" s="14"/>
      <c r="I16" s="15"/>
      <c r="J16" s="30">
        <f t="shared" si="0"/>
        <v>227</v>
      </c>
      <c r="K16" s="16">
        <v>212</v>
      </c>
      <c r="L16" s="17">
        <f t="shared" si="1"/>
        <v>107.0754716981132</v>
      </c>
      <c r="M16" s="14">
        <v>1598</v>
      </c>
      <c r="N16" s="14">
        <v>1476</v>
      </c>
      <c r="O16" s="17">
        <f t="shared" si="2"/>
        <v>108.26558265582655</v>
      </c>
    </row>
    <row r="17" spans="1:15" ht="16.5" customHeight="1" thickBot="1" thickTop="1">
      <c r="A17" s="13" t="s">
        <v>51</v>
      </c>
      <c r="B17" s="14">
        <v>1</v>
      </c>
      <c r="C17" s="14"/>
      <c r="D17" s="14">
        <v>8</v>
      </c>
      <c r="E17" s="14"/>
      <c r="F17" s="14">
        <v>96</v>
      </c>
      <c r="G17" s="14"/>
      <c r="H17" s="14"/>
      <c r="I17" s="15"/>
      <c r="J17" s="30">
        <f t="shared" si="0"/>
        <v>105</v>
      </c>
      <c r="K17" s="16">
        <v>65</v>
      </c>
      <c r="L17" s="17">
        <f t="shared" si="1"/>
        <v>161.53846153846155</v>
      </c>
      <c r="M17" s="14">
        <v>727</v>
      </c>
      <c r="N17" s="14">
        <v>616</v>
      </c>
      <c r="O17" s="17">
        <f t="shared" si="2"/>
        <v>118.01948051948052</v>
      </c>
    </row>
    <row r="18" spans="1:15" ht="16.5" customHeight="1" thickBot="1" thickTop="1">
      <c r="A18" s="13" t="s">
        <v>38</v>
      </c>
      <c r="B18" s="14">
        <v>30</v>
      </c>
      <c r="C18" s="14">
        <v>5</v>
      </c>
      <c r="D18" s="14">
        <v>689</v>
      </c>
      <c r="E18" s="14">
        <v>120</v>
      </c>
      <c r="F18" s="14">
        <v>715</v>
      </c>
      <c r="G18" s="14"/>
      <c r="H18" s="14">
        <v>16</v>
      </c>
      <c r="I18" s="15">
        <v>1</v>
      </c>
      <c r="J18" s="30">
        <f t="shared" si="0"/>
        <v>1576</v>
      </c>
      <c r="K18" s="16">
        <v>1618</v>
      </c>
      <c r="L18" s="17">
        <f t="shared" si="1"/>
        <v>97.40420271940667</v>
      </c>
      <c r="M18" s="14">
        <v>11826</v>
      </c>
      <c r="N18" s="14">
        <v>11311</v>
      </c>
      <c r="O18" s="17">
        <f t="shared" si="2"/>
        <v>104.55308991247459</v>
      </c>
    </row>
    <row r="19" spans="1:15" ht="16.5" customHeight="1" thickBot="1" thickTop="1">
      <c r="A19" s="13" t="s">
        <v>65</v>
      </c>
      <c r="B19" s="14">
        <v>24</v>
      </c>
      <c r="C19" s="14"/>
      <c r="D19" s="14"/>
      <c r="E19" s="14">
        <v>1</v>
      </c>
      <c r="F19" s="14"/>
      <c r="G19" s="14"/>
      <c r="H19" s="14">
        <v>5</v>
      </c>
      <c r="I19" s="15"/>
      <c r="J19" s="30">
        <f t="shared" si="0"/>
        <v>30</v>
      </c>
      <c r="K19" s="16">
        <v>19</v>
      </c>
      <c r="L19" s="17">
        <f t="shared" si="1"/>
        <v>157.89473684210526</v>
      </c>
      <c r="M19" s="14">
        <v>161</v>
      </c>
      <c r="N19" s="14">
        <v>142</v>
      </c>
      <c r="O19" s="17">
        <f t="shared" si="2"/>
        <v>113.38028169014085</v>
      </c>
    </row>
    <row r="20" spans="1:15" ht="16.5" customHeight="1" thickBot="1" thickTop="1">
      <c r="A20" s="13" t="s">
        <v>19</v>
      </c>
      <c r="B20" s="14">
        <v>6</v>
      </c>
      <c r="C20" s="14"/>
      <c r="D20" s="14"/>
      <c r="E20" s="14"/>
      <c r="F20" s="14"/>
      <c r="G20" s="14"/>
      <c r="H20" s="14">
        <v>10</v>
      </c>
      <c r="I20" s="15">
        <v>19</v>
      </c>
      <c r="J20" s="30">
        <f t="shared" si="0"/>
        <v>35</v>
      </c>
      <c r="K20" s="16">
        <v>23</v>
      </c>
      <c r="L20" s="17">
        <f t="shared" si="1"/>
        <v>152.17391304347828</v>
      </c>
      <c r="M20" s="14">
        <v>227</v>
      </c>
      <c r="N20" s="14">
        <v>168</v>
      </c>
      <c r="O20" s="17">
        <f t="shared" si="2"/>
        <v>135.11904761904762</v>
      </c>
    </row>
    <row r="21" spans="1:15" ht="16.5" customHeight="1" thickBot="1" thickTop="1">
      <c r="A21" s="18" t="s">
        <v>20</v>
      </c>
      <c r="B21" s="19">
        <v>11</v>
      </c>
      <c r="C21" s="19"/>
      <c r="D21" s="19">
        <v>158</v>
      </c>
      <c r="E21" s="19">
        <v>3</v>
      </c>
      <c r="F21" s="19">
        <v>44</v>
      </c>
      <c r="G21" s="19"/>
      <c r="H21" s="19">
        <v>1</v>
      </c>
      <c r="I21" s="20">
        <v>1</v>
      </c>
      <c r="J21" s="30">
        <f t="shared" si="0"/>
        <v>218</v>
      </c>
      <c r="K21" s="16">
        <v>224</v>
      </c>
      <c r="L21" s="17">
        <f t="shared" si="1"/>
        <v>97.32142857142857</v>
      </c>
      <c r="M21" s="14">
        <v>1598</v>
      </c>
      <c r="N21" s="14">
        <v>1629</v>
      </c>
      <c r="O21" s="17">
        <f t="shared" si="2"/>
        <v>98.09699201964396</v>
      </c>
    </row>
    <row r="22" spans="1:15" ht="16.5" customHeight="1" thickBot="1" thickTop="1">
      <c r="A22" s="31" t="s">
        <v>21</v>
      </c>
      <c r="B22" s="30">
        <f>SUM(B8:B21)</f>
        <v>230</v>
      </c>
      <c r="C22" s="30">
        <f aca="true" t="shared" si="3" ref="C22:N22">SUM(C8:C21)</f>
        <v>19</v>
      </c>
      <c r="D22" s="30">
        <f t="shared" si="3"/>
        <v>1534</v>
      </c>
      <c r="E22" s="30">
        <f t="shared" si="3"/>
        <v>260</v>
      </c>
      <c r="F22" s="30">
        <f t="shared" si="3"/>
        <v>1537</v>
      </c>
      <c r="G22" s="30">
        <f t="shared" si="3"/>
        <v>0</v>
      </c>
      <c r="H22" s="30">
        <f t="shared" si="3"/>
        <v>88</v>
      </c>
      <c r="I22" s="30">
        <f t="shared" si="3"/>
        <v>30</v>
      </c>
      <c r="J22" s="30">
        <f t="shared" si="3"/>
        <v>3698</v>
      </c>
      <c r="K22" s="16">
        <f t="shared" si="3"/>
        <v>3685</v>
      </c>
      <c r="L22" s="17">
        <f t="shared" si="1"/>
        <v>100.3527815468114</v>
      </c>
      <c r="M22" s="14">
        <f t="shared" si="3"/>
        <v>27588</v>
      </c>
      <c r="N22" s="14">
        <f t="shared" si="3"/>
        <v>26597</v>
      </c>
      <c r="O22" s="17">
        <f t="shared" si="2"/>
        <v>103.7259841335489</v>
      </c>
    </row>
    <row r="23" spans="1:10" ht="16.5" customHeight="1" thickTop="1">
      <c r="A23" s="21" t="s">
        <v>22</v>
      </c>
      <c r="B23" s="12">
        <v>196</v>
      </c>
      <c r="C23" s="12">
        <v>20</v>
      </c>
      <c r="D23" s="12">
        <v>1506</v>
      </c>
      <c r="E23" s="12">
        <v>285</v>
      </c>
      <c r="F23" s="12">
        <v>1593</v>
      </c>
      <c r="G23" s="12"/>
      <c r="H23" s="12">
        <v>65</v>
      </c>
      <c r="I23" s="12">
        <v>20</v>
      </c>
      <c r="J23" s="12">
        <f>SUM(B23:I23)</f>
        <v>3685</v>
      </c>
    </row>
    <row r="24" spans="1:10" ht="16.5" customHeight="1">
      <c r="A24" s="22" t="s">
        <v>23</v>
      </c>
      <c r="B24" s="23">
        <f>B22/B23*100</f>
        <v>117.34693877551021</v>
      </c>
      <c r="C24" s="23">
        <f aca="true" t="shared" si="4" ref="C24:I24">C22/C23*100</f>
        <v>95</v>
      </c>
      <c r="D24" s="23">
        <f t="shared" si="4"/>
        <v>101.85922974767595</v>
      </c>
      <c r="E24" s="23">
        <f t="shared" si="4"/>
        <v>91.22807017543859</v>
      </c>
      <c r="F24" s="23">
        <f t="shared" si="4"/>
        <v>96.48462021343377</v>
      </c>
      <c r="G24" s="23" t="e">
        <f t="shared" si="4"/>
        <v>#DIV/0!</v>
      </c>
      <c r="H24" s="23">
        <f t="shared" si="4"/>
        <v>135.3846153846154</v>
      </c>
      <c r="I24" s="23">
        <f t="shared" si="4"/>
        <v>150</v>
      </c>
      <c r="J24" s="23">
        <f>J22/J23*100</f>
        <v>100.3527815468114</v>
      </c>
    </row>
    <row r="25" spans="1:10" ht="16.5" customHeight="1">
      <c r="A25" s="9" t="s">
        <v>24</v>
      </c>
      <c r="B25" s="24">
        <v>256</v>
      </c>
      <c r="C25" s="24">
        <v>21</v>
      </c>
      <c r="D25" s="24">
        <v>1696</v>
      </c>
      <c r="E25" s="24">
        <v>266</v>
      </c>
      <c r="F25" s="24">
        <v>1829</v>
      </c>
      <c r="G25" s="24">
        <v>1</v>
      </c>
      <c r="H25" s="24">
        <v>91</v>
      </c>
      <c r="I25" s="24">
        <v>27</v>
      </c>
      <c r="J25" s="24">
        <f>SUM(B25:I25)</f>
        <v>4187</v>
      </c>
    </row>
    <row r="26" spans="1:10" ht="16.5" customHeight="1">
      <c r="A26" s="22" t="s">
        <v>25</v>
      </c>
      <c r="B26" s="1">
        <f>B22/B25*100</f>
        <v>89.84375</v>
      </c>
      <c r="C26" s="1">
        <f aca="true" t="shared" si="5" ref="C26:J26">C22/C25*100</f>
        <v>90.47619047619048</v>
      </c>
      <c r="D26" s="1">
        <f t="shared" si="5"/>
        <v>90.44811320754717</v>
      </c>
      <c r="E26" s="1">
        <f t="shared" si="5"/>
        <v>97.74436090225564</v>
      </c>
      <c r="F26" s="1">
        <f t="shared" si="5"/>
        <v>84.03499179879715</v>
      </c>
      <c r="G26" s="1">
        <f t="shared" si="5"/>
        <v>0</v>
      </c>
      <c r="H26" s="1">
        <f t="shared" si="5"/>
        <v>96.7032967032967</v>
      </c>
      <c r="I26" s="1">
        <f t="shared" si="5"/>
        <v>111.11111111111111</v>
      </c>
      <c r="J26" s="1">
        <f t="shared" si="5"/>
        <v>88.32099355146883</v>
      </c>
    </row>
    <row r="27" spans="1:10" ht="16.5" customHeight="1">
      <c r="A27" s="25" t="s">
        <v>26</v>
      </c>
      <c r="B27" s="24">
        <v>1633</v>
      </c>
      <c r="C27" s="24">
        <v>186</v>
      </c>
      <c r="D27" s="24">
        <v>10874</v>
      </c>
      <c r="E27" s="24">
        <v>1976</v>
      </c>
      <c r="F27" s="24">
        <v>12223</v>
      </c>
      <c r="G27" s="24">
        <v>1</v>
      </c>
      <c r="H27" s="24">
        <v>513</v>
      </c>
      <c r="I27" s="24">
        <v>182</v>
      </c>
      <c r="J27" s="24">
        <f>SUM(B27:I27)</f>
        <v>27588</v>
      </c>
    </row>
    <row r="28" spans="1:10" ht="16.5" customHeight="1">
      <c r="A28" s="10" t="s">
        <v>27</v>
      </c>
      <c r="B28" s="2">
        <v>1430</v>
      </c>
      <c r="C28" s="2">
        <v>112</v>
      </c>
      <c r="D28" s="2">
        <v>10445</v>
      </c>
      <c r="E28" s="2">
        <v>1956</v>
      </c>
      <c r="F28" s="2">
        <v>11930</v>
      </c>
      <c r="G28" s="2"/>
      <c r="H28" s="2">
        <v>597</v>
      </c>
      <c r="I28" s="2">
        <v>127</v>
      </c>
      <c r="J28" s="2">
        <v>26597</v>
      </c>
    </row>
    <row r="29" spans="1:10" ht="16.5" customHeight="1">
      <c r="A29" s="22" t="s">
        <v>28</v>
      </c>
      <c r="B29" s="1">
        <f>B27/B28*100</f>
        <v>114.1958041958042</v>
      </c>
      <c r="C29" s="1">
        <f aca="true" t="shared" si="6" ref="C29:J29">C27/C28*100</f>
        <v>166.07142857142858</v>
      </c>
      <c r="D29" s="1">
        <f t="shared" si="6"/>
        <v>104.10722833891815</v>
      </c>
      <c r="E29" s="1">
        <f t="shared" si="6"/>
        <v>101.02249488752557</v>
      </c>
      <c r="F29" s="1">
        <f t="shared" si="6"/>
        <v>102.45599329421626</v>
      </c>
      <c r="G29" s="1" t="e">
        <f t="shared" si="6"/>
        <v>#DIV/0!</v>
      </c>
      <c r="H29" s="1">
        <f t="shared" si="6"/>
        <v>85.92964824120602</v>
      </c>
      <c r="I29" s="1">
        <f t="shared" si="6"/>
        <v>143.30708661417322</v>
      </c>
      <c r="J29" s="1">
        <f t="shared" si="6"/>
        <v>103.7259841335489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J28" sqref="J2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162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86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88</v>
      </c>
    </row>
    <row r="7" spans="1:15" ht="15" thickBot="1" thickTop="1">
      <c r="A7" s="28" t="s">
        <v>48</v>
      </c>
      <c r="B7" s="7" t="s">
        <v>90</v>
      </c>
      <c r="C7" s="11" t="s">
        <v>0</v>
      </c>
      <c r="D7" s="11" t="s">
        <v>1</v>
      </c>
      <c r="E7" s="11" t="s">
        <v>3</v>
      </c>
      <c r="F7" s="11" t="s">
        <v>91</v>
      </c>
      <c r="G7" s="11" t="s">
        <v>92</v>
      </c>
      <c r="H7" s="11" t="s">
        <v>133</v>
      </c>
      <c r="I7" s="8" t="s">
        <v>134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93</v>
      </c>
      <c r="B8" s="14"/>
      <c r="C8" s="14"/>
      <c r="D8" s="14"/>
      <c r="E8" s="14">
        <v>1</v>
      </c>
      <c r="F8" s="14">
        <v>16</v>
      </c>
      <c r="G8" s="14"/>
      <c r="H8" s="14"/>
      <c r="I8" s="15"/>
      <c r="J8" s="30">
        <f>SUM(B8:I8)</f>
        <v>17</v>
      </c>
      <c r="K8" s="16">
        <v>10</v>
      </c>
      <c r="L8" s="17">
        <f>J8/K8*100</f>
        <v>170</v>
      </c>
      <c r="M8" s="14">
        <v>150</v>
      </c>
      <c r="N8" s="14">
        <v>90</v>
      </c>
      <c r="O8" s="17">
        <f>M8/N8*100</f>
        <v>166.66666666666669</v>
      </c>
    </row>
    <row r="9" spans="1:15" ht="16.5" customHeight="1" thickBot="1" thickTop="1">
      <c r="A9" s="13" t="s">
        <v>14</v>
      </c>
      <c r="B9" s="14">
        <v>53</v>
      </c>
      <c r="C9" s="14">
        <v>8</v>
      </c>
      <c r="D9" s="14"/>
      <c r="E9" s="14">
        <v>3</v>
      </c>
      <c r="F9" s="14"/>
      <c r="G9" s="14"/>
      <c r="H9" s="14">
        <v>12</v>
      </c>
      <c r="I9" s="15"/>
      <c r="J9" s="30">
        <f aca="true" t="shared" si="0" ref="J9:J21">SUM(B9:I9)</f>
        <v>76</v>
      </c>
      <c r="K9" s="16">
        <v>50</v>
      </c>
      <c r="L9" s="17">
        <f aca="true" t="shared" si="1" ref="L9:L22">J9/K9*100</f>
        <v>152</v>
      </c>
      <c r="M9" s="14">
        <v>531</v>
      </c>
      <c r="N9" s="14">
        <v>430</v>
      </c>
      <c r="O9" s="17">
        <f aca="true" t="shared" si="2" ref="O9:O22">M9/N9*100</f>
        <v>123.48837209302326</v>
      </c>
    </row>
    <row r="10" spans="1:15" ht="16.5" customHeight="1" thickBot="1" thickTop="1">
      <c r="A10" s="13" t="s">
        <v>15</v>
      </c>
      <c r="B10" s="14"/>
      <c r="C10" s="14"/>
      <c r="D10" s="14">
        <v>165</v>
      </c>
      <c r="E10" s="14">
        <v>2</v>
      </c>
      <c r="F10" s="14">
        <v>287</v>
      </c>
      <c r="G10" s="14"/>
      <c r="H10" s="14"/>
      <c r="I10" s="15"/>
      <c r="J10" s="30">
        <f t="shared" si="0"/>
        <v>454</v>
      </c>
      <c r="K10" s="16">
        <v>472</v>
      </c>
      <c r="L10" s="17">
        <f t="shared" si="1"/>
        <v>96.1864406779661</v>
      </c>
      <c r="M10" s="14">
        <v>4031</v>
      </c>
      <c r="N10" s="14">
        <v>4106</v>
      </c>
      <c r="O10" s="17">
        <f t="shared" si="2"/>
        <v>98.1734047735022</v>
      </c>
    </row>
    <row r="11" spans="1:15" ht="16.5" customHeight="1" thickBot="1" thickTop="1">
      <c r="A11" s="13" t="s">
        <v>36</v>
      </c>
      <c r="B11" s="14">
        <v>63</v>
      </c>
      <c r="C11" s="14">
        <v>1</v>
      </c>
      <c r="D11" s="14">
        <v>1</v>
      </c>
      <c r="E11" s="14">
        <v>36</v>
      </c>
      <c r="F11" s="14">
        <v>1</v>
      </c>
      <c r="G11" s="14"/>
      <c r="H11" s="14">
        <v>16</v>
      </c>
      <c r="I11" s="15"/>
      <c r="J11" s="30">
        <f t="shared" si="0"/>
        <v>118</v>
      </c>
      <c r="K11" s="16">
        <v>109</v>
      </c>
      <c r="L11" s="17">
        <f t="shared" si="1"/>
        <v>108.25688073394495</v>
      </c>
      <c r="M11" s="14">
        <v>1054</v>
      </c>
      <c r="N11" s="14">
        <v>935</v>
      </c>
      <c r="O11" s="17">
        <f t="shared" si="2"/>
        <v>112.72727272727272</v>
      </c>
    </row>
    <row r="12" spans="1:15" ht="16.5" customHeight="1" thickBot="1" thickTop="1">
      <c r="A12" s="13" t="s">
        <v>37</v>
      </c>
      <c r="B12" s="14">
        <v>1</v>
      </c>
      <c r="C12" s="14"/>
      <c r="D12" s="14">
        <v>63</v>
      </c>
      <c r="E12" s="14">
        <v>11</v>
      </c>
      <c r="F12" s="14">
        <v>33</v>
      </c>
      <c r="G12" s="14"/>
      <c r="H12" s="14"/>
      <c r="I12" s="15"/>
      <c r="J12" s="30">
        <f t="shared" si="0"/>
        <v>108</v>
      </c>
      <c r="K12" s="16">
        <v>92</v>
      </c>
      <c r="L12" s="17">
        <f t="shared" si="1"/>
        <v>117.3913043478261</v>
      </c>
      <c r="M12" s="14">
        <v>973</v>
      </c>
      <c r="N12" s="14">
        <v>802</v>
      </c>
      <c r="O12" s="17">
        <f t="shared" si="2"/>
        <v>121.3216957605985</v>
      </c>
    </row>
    <row r="13" spans="1:15" ht="16.5" customHeight="1" thickBot="1" thickTop="1">
      <c r="A13" s="13" t="s">
        <v>16</v>
      </c>
      <c r="B13" s="14">
        <v>1</v>
      </c>
      <c r="C13" s="14"/>
      <c r="D13" s="14">
        <v>59</v>
      </c>
      <c r="E13" s="14">
        <v>2</v>
      </c>
      <c r="F13" s="14">
        <v>43</v>
      </c>
      <c r="G13" s="14"/>
      <c r="H13" s="14">
        <v>2</v>
      </c>
      <c r="I13" s="15">
        <v>8</v>
      </c>
      <c r="J13" s="30">
        <f t="shared" si="0"/>
        <v>115</v>
      </c>
      <c r="K13" s="16">
        <v>92</v>
      </c>
      <c r="L13" s="17">
        <f t="shared" si="1"/>
        <v>125</v>
      </c>
      <c r="M13" s="14">
        <v>899</v>
      </c>
      <c r="N13" s="14">
        <v>1002</v>
      </c>
      <c r="O13" s="17">
        <f t="shared" si="2"/>
        <v>89.72055888223552</v>
      </c>
    </row>
    <row r="14" spans="1:15" ht="16.5" customHeight="1" thickBot="1" thickTop="1">
      <c r="A14" s="13" t="s">
        <v>17</v>
      </c>
      <c r="B14" s="14">
        <v>45</v>
      </c>
      <c r="C14" s="14">
        <v>10</v>
      </c>
      <c r="D14" s="14"/>
      <c r="E14" s="14">
        <v>37</v>
      </c>
      <c r="F14" s="14">
        <v>1</v>
      </c>
      <c r="G14" s="14"/>
      <c r="H14" s="14">
        <v>17</v>
      </c>
      <c r="I14" s="15"/>
      <c r="J14" s="30">
        <f t="shared" si="0"/>
        <v>110</v>
      </c>
      <c r="K14" s="16">
        <v>96</v>
      </c>
      <c r="L14" s="17">
        <f t="shared" si="1"/>
        <v>114.58333333333333</v>
      </c>
      <c r="M14" s="14">
        <v>783</v>
      </c>
      <c r="N14" s="14">
        <v>777</v>
      </c>
      <c r="O14" s="17">
        <f t="shared" si="2"/>
        <v>100.77220077220078</v>
      </c>
    </row>
    <row r="15" spans="1:15" ht="16.5" customHeight="1" thickBot="1" thickTop="1">
      <c r="A15" s="13" t="s">
        <v>18</v>
      </c>
      <c r="B15" s="14">
        <v>15</v>
      </c>
      <c r="C15" s="14">
        <v>4</v>
      </c>
      <c r="D15" s="14">
        <v>226</v>
      </c>
      <c r="E15" s="14">
        <v>61</v>
      </c>
      <c r="F15" s="14">
        <v>230</v>
      </c>
      <c r="G15" s="14"/>
      <c r="H15" s="14">
        <v>5</v>
      </c>
      <c r="I15" s="15"/>
      <c r="J15" s="30">
        <f t="shared" si="0"/>
        <v>541</v>
      </c>
      <c r="K15" s="16">
        <v>514</v>
      </c>
      <c r="L15" s="17">
        <f t="shared" si="1"/>
        <v>105.25291828793775</v>
      </c>
      <c r="M15" s="14">
        <v>4569</v>
      </c>
      <c r="N15" s="14">
        <v>4548</v>
      </c>
      <c r="O15" s="17">
        <f t="shared" si="2"/>
        <v>100.46174142480211</v>
      </c>
    </row>
    <row r="16" spans="1:15" ht="16.5" customHeight="1" thickBot="1" thickTop="1">
      <c r="A16" s="13" t="s">
        <v>52</v>
      </c>
      <c r="B16" s="14"/>
      <c r="C16" s="14"/>
      <c r="D16" s="14">
        <v>182</v>
      </c>
      <c r="E16" s="14"/>
      <c r="F16" s="14">
        <v>59</v>
      </c>
      <c r="G16" s="14"/>
      <c r="H16" s="14"/>
      <c r="I16" s="15"/>
      <c r="J16" s="30">
        <f t="shared" si="0"/>
        <v>241</v>
      </c>
      <c r="K16" s="16">
        <v>213</v>
      </c>
      <c r="L16" s="17">
        <f t="shared" si="1"/>
        <v>113.14553990610328</v>
      </c>
      <c r="M16" s="14">
        <v>1839</v>
      </c>
      <c r="N16" s="14">
        <v>1689</v>
      </c>
      <c r="O16" s="17">
        <f t="shared" si="2"/>
        <v>108.8809946714032</v>
      </c>
    </row>
    <row r="17" spans="1:15" ht="16.5" customHeight="1" thickBot="1" thickTop="1">
      <c r="A17" s="13" t="s">
        <v>96</v>
      </c>
      <c r="B17" s="14"/>
      <c r="C17" s="14"/>
      <c r="D17" s="14">
        <v>4</v>
      </c>
      <c r="E17" s="14"/>
      <c r="F17" s="14">
        <v>86</v>
      </c>
      <c r="G17" s="14"/>
      <c r="H17" s="14"/>
      <c r="I17" s="15"/>
      <c r="J17" s="30">
        <f t="shared" si="0"/>
        <v>90</v>
      </c>
      <c r="K17" s="16">
        <v>66</v>
      </c>
      <c r="L17" s="17">
        <f t="shared" si="1"/>
        <v>136.36363636363635</v>
      </c>
      <c r="M17" s="14">
        <v>817</v>
      </c>
      <c r="N17" s="14">
        <v>682</v>
      </c>
      <c r="O17" s="17">
        <f t="shared" si="2"/>
        <v>119.79472140762464</v>
      </c>
    </row>
    <row r="18" spans="1:15" ht="16.5" customHeight="1" thickBot="1" thickTop="1">
      <c r="A18" s="13" t="s">
        <v>163</v>
      </c>
      <c r="B18" s="14">
        <v>29</v>
      </c>
      <c r="C18" s="14">
        <v>4</v>
      </c>
      <c r="D18" s="14">
        <v>594</v>
      </c>
      <c r="E18" s="14">
        <v>112</v>
      </c>
      <c r="F18" s="14">
        <v>686</v>
      </c>
      <c r="G18" s="14"/>
      <c r="H18" s="14">
        <v>15</v>
      </c>
      <c r="I18" s="15"/>
      <c r="J18" s="30">
        <f t="shared" si="0"/>
        <v>1440</v>
      </c>
      <c r="K18" s="16">
        <v>1378</v>
      </c>
      <c r="L18" s="17">
        <f t="shared" si="1"/>
        <v>104.49927431059507</v>
      </c>
      <c r="M18" s="14">
        <v>13266</v>
      </c>
      <c r="N18" s="14">
        <v>12689</v>
      </c>
      <c r="O18" s="17">
        <f t="shared" si="2"/>
        <v>104.54724564583498</v>
      </c>
    </row>
    <row r="19" spans="1:15" ht="16.5" customHeight="1" thickBot="1" thickTop="1">
      <c r="A19" s="13" t="s">
        <v>164</v>
      </c>
      <c r="B19" s="14">
        <v>18</v>
      </c>
      <c r="C19" s="14">
        <v>3</v>
      </c>
      <c r="D19" s="14"/>
      <c r="E19" s="14">
        <v>1</v>
      </c>
      <c r="F19" s="14"/>
      <c r="G19" s="14"/>
      <c r="H19" s="14">
        <v>3</v>
      </c>
      <c r="I19" s="15"/>
      <c r="J19" s="30">
        <f t="shared" si="0"/>
        <v>25</v>
      </c>
      <c r="K19" s="16">
        <v>13</v>
      </c>
      <c r="L19" s="17">
        <f t="shared" si="1"/>
        <v>192.30769230769232</v>
      </c>
      <c r="M19" s="14">
        <v>186</v>
      </c>
      <c r="N19" s="14">
        <v>155</v>
      </c>
      <c r="O19" s="17">
        <f t="shared" si="2"/>
        <v>120</v>
      </c>
    </row>
    <row r="20" spans="1:15" ht="16.5" customHeight="1" thickBot="1" thickTop="1">
      <c r="A20" s="13" t="s">
        <v>19</v>
      </c>
      <c r="B20" s="14">
        <v>7</v>
      </c>
      <c r="C20" s="14"/>
      <c r="D20" s="14"/>
      <c r="E20" s="14"/>
      <c r="F20" s="14"/>
      <c r="G20" s="14"/>
      <c r="H20" s="14">
        <v>11</v>
      </c>
      <c r="I20" s="15">
        <v>21</v>
      </c>
      <c r="J20" s="30">
        <f t="shared" si="0"/>
        <v>39</v>
      </c>
      <c r="K20" s="16">
        <v>28</v>
      </c>
      <c r="L20" s="17">
        <f t="shared" si="1"/>
        <v>139.28571428571428</v>
      </c>
      <c r="M20" s="14">
        <v>266</v>
      </c>
      <c r="N20" s="14">
        <v>196</v>
      </c>
      <c r="O20" s="17">
        <f t="shared" si="2"/>
        <v>135.71428571428572</v>
      </c>
    </row>
    <row r="21" spans="1:15" ht="16.5" customHeight="1" thickBot="1" thickTop="1">
      <c r="A21" s="18" t="s">
        <v>20</v>
      </c>
      <c r="B21" s="19">
        <v>8</v>
      </c>
      <c r="C21" s="19"/>
      <c r="D21" s="19">
        <v>161</v>
      </c>
      <c r="E21" s="19">
        <v>3</v>
      </c>
      <c r="F21" s="19">
        <v>28</v>
      </c>
      <c r="G21" s="19"/>
      <c r="H21" s="19">
        <v>6</v>
      </c>
      <c r="I21" s="20"/>
      <c r="J21" s="30">
        <f t="shared" si="0"/>
        <v>206</v>
      </c>
      <c r="K21" s="16">
        <v>208</v>
      </c>
      <c r="L21" s="17">
        <f t="shared" si="1"/>
        <v>99.03846153846155</v>
      </c>
      <c r="M21" s="14">
        <v>1804</v>
      </c>
      <c r="N21" s="14">
        <v>1837</v>
      </c>
      <c r="O21" s="17">
        <f t="shared" si="2"/>
        <v>98.20359281437125</v>
      </c>
    </row>
    <row r="22" spans="1:15" ht="16.5" customHeight="1" thickBot="1" thickTop="1">
      <c r="A22" s="31" t="s">
        <v>21</v>
      </c>
      <c r="B22" s="30">
        <f>SUM(B8:B21)</f>
        <v>240</v>
      </c>
      <c r="C22" s="30">
        <f aca="true" t="shared" si="3" ref="C22:N22">SUM(C8:C21)</f>
        <v>30</v>
      </c>
      <c r="D22" s="30">
        <f t="shared" si="3"/>
        <v>1455</v>
      </c>
      <c r="E22" s="30">
        <f t="shared" si="3"/>
        <v>269</v>
      </c>
      <c r="F22" s="30">
        <f t="shared" si="3"/>
        <v>1470</v>
      </c>
      <c r="G22" s="30">
        <f t="shared" si="3"/>
        <v>0</v>
      </c>
      <c r="H22" s="30">
        <f t="shared" si="3"/>
        <v>87</v>
      </c>
      <c r="I22" s="30">
        <f t="shared" si="3"/>
        <v>29</v>
      </c>
      <c r="J22" s="30">
        <f t="shared" si="3"/>
        <v>3580</v>
      </c>
      <c r="K22" s="16">
        <f t="shared" si="3"/>
        <v>3341</v>
      </c>
      <c r="L22" s="17">
        <f t="shared" si="1"/>
        <v>107.1535468422628</v>
      </c>
      <c r="M22" s="14">
        <f t="shared" si="3"/>
        <v>31168</v>
      </c>
      <c r="N22" s="14">
        <f t="shared" si="3"/>
        <v>29938</v>
      </c>
      <c r="O22" s="17">
        <f t="shared" si="2"/>
        <v>104.1084908811544</v>
      </c>
    </row>
    <row r="23" spans="1:10" ht="16.5" customHeight="1" thickTop="1">
      <c r="A23" s="21" t="s">
        <v>22</v>
      </c>
      <c r="B23" s="12">
        <v>177</v>
      </c>
      <c r="C23" s="12">
        <v>18</v>
      </c>
      <c r="D23" s="12">
        <v>1368</v>
      </c>
      <c r="E23" s="12">
        <v>253</v>
      </c>
      <c r="F23" s="12">
        <v>1419</v>
      </c>
      <c r="G23" s="12"/>
      <c r="H23" s="12">
        <v>82</v>
      </c>
      <c r="I23" s="12">
        <v>24</v>
      </c>
      <c r="J23" s="12">
        <f>SUM(B23:I23)</f>
        <v>3341</v>
      </c>
    </row>
    <row r="24" spans="1:10" ht="16.5" customHeight="1">
      <c r="A24" s="22" t="s">
        <v>23</v>
      </c>
      <c r="B24" s="23">
        <f>B22/B23*100</f>
        <v>135.59322033898303</v>
      </c>
      <c r="C24" s="23">
        <f aca="true" t="shared" si="4" ref="C24:I24">C22/C23*100</f>
        <v>166.66666666666669</v>
      </c>
      <c r="D24" s="23">
        <f t="shared" si="4"/>
        <v>106.35964912280701</v>
      </c>
      <c r="E24" s="23">
        <f t="shared" si="4"/>
        <v>106.32411067193677</v>
      </c>
      <c r="F24" s="23">
        <f t="shared" si="4"/>
        <v>103.59408033826638</v>
      </c>
      <c r="G24" s="23" t="e">
        <f t="shared" si="4"/>
        <v>#DIV/0!</v>
      </c>
      <c r="H24" s="23">
        <f t="shared" si="4"/>
        <v>106.09756097560977</v>
      </c>
      <c r="I24" s="23">
        <f t="shared" si="4"/>
        <v>120.83333333333333</v>
      </c>
      <c r="J24" s="23">
        <f>J22/J23*100</f>
        <v>107.1535468422628</v>
      </c>
    </row>
    <row r="25" spans="1:10" ht="16.5" customHeight="1">
      <c r="A25" s="9" t="s">
        <v>24</v>
      </c>
      <c r="B25" s="24">
        <v>230</v>
      </c>
      <c r="C25" s="24">
        <v>19</v>
      </c>
      <c r="D25" s="24">
        <v>1534</v>
      </c>
      <c r="E25" s="24">
        <v>260</v>
      </c>
      <c r="F25" s="24">
        <v>1537</v>
      </c>
      <c r="G25" s="24"/>
      <c r="H25" s="24">
        <v>88</v>
      </c>
      <c r="I25" s="24">
        <v>30</v>
      </c>
      <c r="J25" s="24">
        <f>SUM(B25:I25)</f>
        <v>3698</v>
      </c>
    </row>
    <row r="26" spans="1:10" ht="16.5" customHeight="1">
      <c r="A26" s="22" t="s">
        <v>25</v>
      </c>
      <c r="B26" s="1">
        <f>B22/B25*100</f>
        <v>104.34782608695652</v>
      </c>
      <c r="C26" s="1">
        <f aca="true" t="shared" si="5" ref="C26:J26">C22/C25*100</f>
        <v>157.89473684210526</v>
      </c>
      <c r="D26" s="1">
        <f t="shared" si="5"/>
        <v>94.85006518904824</v>
      </c>
      <c r="E26" s="1">
        <f t="shared" si="5"/>
        <v>103.46153846153847</v>
      </c>
      <c r="F26" s="1">
        <f t="shared" si="5"/>
        <v>95.64085881587509</v>
      </c>
      <c r="G26" s="1" t="e">
        <f t="shared" si="5"/>
        <v>#DIV/0!</v>
      </c>
      <c r="H26" s="1">
        <f t="shared" si="5"/>
        <v>98.86363636363636</v>
      </c>
      <c r="I26" s="1">
        <f t="shared" si="5"/>
        <v>96.66666666666667</v>
      </c>
      <c r="J26" s="1">
        <f t="shared" si="5"/>
        <v>96.80908599242834</v>
      </c>
    </row>
    <row r="27" spans="1:10" ht="16.5" customHeight="1">
      <c r="A27" s="25" t="s">
        <v>26</v>
      </c>
      <c r="B27" s="24">
        <v>1873</v>
      </c>
      <c r="C27" s="24">
        <v>216</v>
      </c>
      <c r="D27" s="24">
        <v>12329</v>
      </c>
      <c r="E27" s="24">
        <v>2245</v>
      </c>
      <c r="F27" s="24">
        <v>13693</v>
      </c>
      <c r="G27" s="24">
        <v>1</v>
      </c>
      <c r="H27" s="24">
        <v>600</v>
      </c>
      <c r="I27" s="24">
        <v>211</v>
      </c>
      <c r="J27" s="24">
        <f>SUM(B27:I27)</f>
        <v>31168</v>
      </c>
    </row>
    <row r="28" spans="1:10" ht="16.5" customHeight="1">
      <c r="A28" s="10" t="s">
        <v>27</v>
      </c>
      <c r="B28" s="2">
        <v>1607</v>
      </c>
      <c r="C28" s="2">
        <v>130</v>
      </c>
      <c r="D28" s="2">
        <v>11813</v>
      </c>
      <c r="E28" s="2">
        <v>2209</v>
      </c>
      <c r="F28" s="2">
        <v>13349</v>
      </c>
      <c r="G28" s="2"/>
      <c r="H28" s="2">
        <v>679</v>
      </c>
      <c r="I28" s="2">
        <v>151</v>
      </c>
      <c r="J28" s="2">
        <f>SUM(B28:I28)</f>
        <v>29938</v>
      </c>
    </row>
    <row r="29" spans="1:10" ht="16.5" customHeight="1">
      <c r="A29" s="22" t="s">
        <v>28</v>
      </c>
      <c r="B29" s="1">
        <f>B27/B28*100</f>
        <v>116.55258245177349</v>
      </c>
      <c r="C29" s="1">
        <f aca="true" t="shared" si="6" ref="C29:J29">C27/C28*100</f>
        <v>166.15384615384616</v>
      </c>
      <c r="D29" s="1">
        <f t="shared" si="6"/>
        <v>104.3680690764412</v>
      </c>
      <c r="E29" s="1">
        <f t="shared" si="6"/>
        <v>101.62969669533726</v>
      </c>
      <c r="F29" s="1">
        <f t="shared" si="6"/>
        <v>102.57697205783205</v>
      </c>
      <c r="G29" s="1" t="e">
        <f t="shared" si="6"/>
        <v>#DIV/0!</v>
      </c>
      <c r="H29" s="1">
        <f t="shared" si="6"/>
        <v>88.36524300441826</v>
      </c>
      <c r="I29" s="1">
        <f t="shared" si="6"/>
        <v>139.73509933774835</v>
      </c>
      <c r="J29" s="1">
        <f t="shared" si="6"/>
        <v>104.1084908811544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N22" sqref="N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129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86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111</v>
      </c>
      <c r="M6" s="40" t="s">
        <v>11</v>
      </c>
      <c r="N6" s="40" t="s">
        <v>12</v>
      </c>
      <c r="O6" s="40" t="s">
        <v>88</v>
      </c>
    </row>
    <row r="7" spans="1:15" ht="15" thickBot="1" thickTop="1">
      <c r="A7" s="28" t="s">
        <v>48</v>
      </c>
      <c r="B7" s="7" t="s">
        <v>130</v>
      </c>
      <c r="C7" s="11" t="s">
        <v>0</v>
      </c>
      <c r="D7" s="11" t="s">
        <v>1</v>
      </c>
      <c r="E7" s="11" t="s">
        <v>3</v>
      </c>
      <c r="F7" s="11" t="s">
        <v>131</v>
      </c>
      <c r="G7" s="11" t="s">
        <v>132</v>
      </c>
      <c r="H7" s="11" t="s">
        <v>133</v>
      </c>
      <c r="I7" s="8" t="s">
        <v>134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93</v>
      </c>
      <c r="B8" s="14"/>
      <c r="C8" s="14"/>
      <c r="D8" s="14"/>
      <c r="E8" s="14"/>
      <c r="F8" s="14">
        <v>13</v>
      </c>
      <c r="G8" s="14"/>
      <c r="H8" s="14"/>
      <c r="I8" s="15"/>
      <c r="J8" s="30">
        <f>SUM(B8:I8)</f>
        <v>13</v>
      </c>
      <c r="K8" s="16">
        <v>9</v>
      </c>
      <c r="L8" s="17">
        <f>J8/K8*100</f>
        <v>144.44444444444443</v>
      </c>
      <c r="M8" s="14">
        <v>163</v>
      </c>
      <c r="N8" s="14">
        <v>99</v>
      </c>
      <c r="O8" s="17">
        <f>M8/N8*100</f>
        <v>164.64646464646464</v>
      </c>
    </row>
    <row r="9" spans="1:15" ht="16.5" customHeight="1" thickBot="1" thickTop="1">
      <c r="A9" s="13" t="s">
        <v>14</v>
      </c>
      <c r="B9" s="14">
        <v>42</v>
      </c>
      <c r="C9" s="14">
        <v>3</v>
      </c>
      <c r="D9" s="14"/>
      <c r="E9" s="14">
        <v>3</v>
      </c>
      <c r="F9" s="14"/>
      <c r="G9" s="14"/>
      <c r="H9" s="14">
        <v>13</v>
      </c>
      <c r="I9" s="15"/>
      <c r="J9" s="30">
        <f aca="true" t="shared" si="0" ref="J9:J21">SUM(B9:I9)</f>
        <v>61</v>
      </c>
      <c r="K9" s="16">
        <v>66</v>
      </c>
      <c r="L9" s="17">
        <f aca="true" t="shared" si="1" ref="L9:L22">J9/K9*100</f>
        <v>92.42424242424242</v>
      </c>
      <c r="M9" s="14">
        <v>592</v>
      </c>
      <c r="N9" s="14">
        <v>496</v>
      </c>
      <c r="O9" s="17">
        <f aca="true" t="shared" si="2" ref="O9:O22">M9/N9*100</f>
        <v>119.35483870967742</v>
      </c>
    </row>
    <row r="10" spans="1:15" ht="16.5" customHeight="1" thickBot="1" thickTop="1">
      <c r="A10" s="13" t="s">
        <v>15</v>
      </c>
      <c r="B10" s="14">
        <v>1</v>
      </c>
      <c r="C10" s="14"/>
      <c r="D10" s="14">
        <v>142</v>
      </c>
      <c r="E10" s="14">
        <v>2</v>
      </c>
      <c r="F10" s="14">
        <v>323</v>
      </c>
      <c r="G10" s="14"/>
      <c r="H10" s="14"/>
      <c r="I10" s="15"/>
      <c r="J10" s="30">
        <f t="shared" si="0"/>
        <v>468</v>
      </c>
      <c r="K10" s="16">
        <v>456</v>
      </c>
      <c r="L10" s="17">
        <f t="shared" si="1"/>
        <v>102.63157894736842</v>
      </c>
      <c r="M10" s="14">
        <v>4499</v>
      </c>
      <c r="N10" s="14">
        <v>4562</v>
      </c>
      <c r="O10" s="17">
        <f t="shared" si="2"/>
        <v>98.61902674265673</v>
      </c>
    </row>
    <row r="11" spans="1:15" ht="16.5" customHeight="1" thickBot="1" thickTop="1">
      <c r="A11" s="13" t="s">
        <v>135</v>
      </c>
      <c r="B11" s="14">
        <v>78</v>
      </c>
      <c r="C11" s="14"/>
      <c r="D11" s="14">
        <v>3</v>
      </c>
      <c r="E11" s="14">
        <v>36</v>
      </c>
      <c r="F11" s="14"/>
      <c r="G11" s="14"/>
      <c r="H11" s="14">
        <v>20</v>
      </c>
      <c r="I11" s="15"/>
      <c r="J11" s="30">
        <f t="shared" si="0"/>
        <v>137</v>
      </c>
      <c r="K11" s="16">
        <v>129</v>
      </c>
      <c r="L11" s="17">
        <f t="shared" si="1"/>
        <v>106.20155038759691</v>
      </c>
      <c r="M11" s="14">
        <v>1191</v>
      </c>
      <c r="N11" s="14">
        <v>1064</v>
      </c>
      <c r="O11" s="17">
        <f t="shared" si="2"/>
        <v>111.9360902255639</v>
      </c>
    </row>
    <row r="12" spans="1:15" ht="16.5" customHeight="1" thickBot="1" thickTop="1">
      <c r="A12" s="13" t="s">
        <v>63</v>
      </c>
      <c r="B12" s="14">
        <v>1</v>
      </c>
      <c r="C12" s="14"/>
      <c r="D12" s="14">
        <v>72</v>
      </c>
      <c r="E12" s="14">
        <v>16</v>
      </c>
      <c r="F12" s="14">
        <v>24</v>
      </c>
      <c r="G12" s="14"/>
      <c r="H12" s="14"/>
      <c r="I12" s="15"/>
      <c r="J12" s="30">
        <f t="shared" si="0"/>
        <v>113</v>
      </c>
      <c r="K12" s="16">
        <v>100</v>
      </c>
      <c r="L12" s="17">
        <f t="shared" si="1"/>
        <v>112.99999999999999</v>
      </c>
      <c r="M12" s="14">
        <v>1086</v>
      </c>
      <c r="N12" s="14">
        <v>902</v>
      </c>
      <c r="O12" s="17">
        <f t="shared" si="2"/>
        <v>120.39911308203992</v>
      </c>
    </row>
    <row r="13" spans="1:15" ht="16.5" customHeight="1" thickBot="1" thickTop="1">
      <c r="A13" s="13" t="s">
        <v>16</v>
      </c>
      <c r="B13" s="14"/>
      <c r="C13" s="14"/>
      <c r="D13" s="14">
        <v>54</v>
      </c>
      <c r="E13" s="14">
        <v>5</v>
      </c>
      <c r="F13" s="14">
        <v>43</v>
      </c>
      <c r="G13" s="14"/>
      <c r="H13" s="14"/>
      <c r="I13" s="15">
        <v>10</v>
      </c>
      <c r="J13" s="30">
        <f t="shared" si="0"/>
        <v>112</v>
      </c>
      <c r="K13" s="16">
        <v>124</v>
      </c>
      <c r="L13" s="17">
        <f t="shared" si="1"/>
        <v>90.32258064516128</v>
      </c>
      <c r="M13" s="14">
        <v>1011</v>
      </c>
      <c r="N13" s="14">
        <v>1126</v>
      </c>
      <c r="O13" s="17">
        <f t="shared" si="2"/>
        <v>89.78685612788632</v>
      </c>
    </row>
    <row r="14" spans="1:15" ht="16.5" customHeight="1" thickBot="1" thickTop="1">
      <c r="A14" s="13" t="s">
        <v>17</v>
      </c>
      <c r="B14" s="14">
        <v>46</v>
      </c>
      <c r="C14" s="14">
        <v>3</v>
      </c>
      <c r="D14" s="14"/>
      <c r="E14" s="14">
        <v>43</v>
      </c>
      <c r="F14" s="14"/>
      <c r="G14" s="14"/>
      <c r="H14" s="14">
        <v>12</v>
      </c>
      <c r="I14" s="15"/>
      <c r="J14" s="30">
        <f t="shared" si="0"/>
        <v>104</v>
      </c>
      <c r="K14" s="16">
        <v>94</v>
      </c>
      <c r="L14" s="17">
        <f t="shared" si="1"/>
        <v>110.63829787234043</v>
      </c>
      <c r="M14" s="14">
        <v>887</v>
      </c>
      <c r="N14" s="14">
        <v>871</v>
      </c>
      <c r="O14" s="17">
        <f t="shared" si="2"/>
        <v>101.83696900114812</v>
      </c>
    </row>
    <row r="15" spans="1:15" ht="16.5" customHeight="1" thickBot="1" thickTop="1">
      <c r="A15" s="13" t="s">
        <v>18</v>
      </c>
      <c r="B15" s="14">
        <v>17</v>
      </c>
      <c r="C15" s="14"/>
      <c r="D15" s="14">
        <v>227</v>
      </c>
      <c r="E15" s="14">
        <v>57</v>
      </c>
      <c r="F15" s="14">
        <v>233</v>
      </c>
      <c r="G15" s="14"/>
      <c r="H15" s="14">
        <v>3</v>
      </c>
      <c r="I15" s="15"/>
      <c r="J15" s="30">
        <f t="shared" si="0"/>
        <v>537</v>
      </c>
      <c r="K15" s="16">
        <v>533</v>
      </c>
      <c r="L15" s="17">
        <f t="shared" si="1"/>
        <v>100.75046904315197</v>
      </c>
      <c r="M15" s="14">
        <v>5106</v>
      </c>
      <c r="N15" s="14">
        <v>5081</v>
      </c>
      <c r="O15" s="17">
        <f t="shared" si="2"/>
        <v>100.49202912812439</v>
      </c>
    </row>
    <row r="16" spans="1:15" ht="16.5" customHeight="1" thickBot="1" thickTop="1">
      <c r="A16" s="13" t="s">
        <v>136</v>
      </c>
      <c r="B16" s="14"/>
      <c r="C16" s="14"/>
      <c r="D16" s="14">
        <v>168</v>
      </c>
      <c r="E16" s="14"/>
      <c r="F16" s="14">
        <v>54</v>
      </c>
      <c r="G16" s="14"/>
      <c r="H16" s="14"/>
      <c r="I16" s="15"/>
      <c r="J16" s="30">
        <f t="shared" si="0"/>
        <v>222</v>
      </c>
      <c r="K16" s="16">
        <v>187</v>
      </c>
      <c r="L16" s="17">
        <f t="shared" si="1"/>
        <v>118.71657754010695</v>
      </c>
      <c r="M16" s="14">
        <v>2061</v>
      </c>
      <c r="N16" s="14">
        <v>1876</v>
      </c>
      <c r="O16" s="17">
        <f t="shared" si="2"/>
        <v>109.86140724946696</v>
      </c>
    </row>
    <row r="17" spans="1:15" ht="16.5" customHeight="1" thickBot="1" thickTop="1">
      <c r="A17" s="13" t="s">
        <v>137</v>
      </c>
      <c r="B17" s="14"/>
      <c r="C17" s="14"/>
      <c r="D17" s="14">
        <v>6</v>
      </c>
      <c r="E17" s="14"/>
      <c r="F17" s="14">
        <v>83</v>
      </c>
      <c r="G17" s="14"/>
      <c r="H17" s="14"/>
      <c r="I17" s="15"/>
      <c r="J17" s="30">
        <f t="shared" si="0"/>
        <v>89</v>
      </c>
      <c r="K17" s="16">
        <v>100</v>
      </c>
      <c r="L17" s="17">
        <f t="shared" si="1"/>
        <v>89</v>
      </c>
      <c r="M17" s="14">
        <v>906</v>
      </c>
      <c r="N17" s="14">
        <v>782</v>
      </c>
      <c r="O17" s="17">
        <f t="shared" si="2"/>
        <v>115.85677749360615</v>
      </c>
    </row>
    <row r="18" spans="1:15" ht="16.5" customHeight="1" thickBot="1" thickTop="1">
      <c r="A18" s="13" t="s">
        <v>138</v>
      </c>
      <c r="B18" s="14">
        <v>28</v>
      </c>
      <c r="C18" s="14">
        <v>2</v>
      </c>
      <c r="D18" s="14">
        <v>622</v>
      </c>
      <c r="E18" s="14">
        <v>115</v>
      </c>
      <c r="F18" s="14">
        <v>732</v>
      </c>
      <c r="G18" s="14"/>
      <c r="H18" s="14">
        <v>16</v>
      </c>
      <c r="I18" s="15"/>
      <c r="J18" s="30">
        <f t="shared" si="0"/>
        <v>1515</v>
      </c>
      <c r="K18" s="16">
        <v>1521</v>
      </c>
      <c r="L18" s="17">
        <f t="shared" si="1"/>
        <v>99.60552268244575</v>
      </c>
      <c r="M18" s="14">
        <v>14781</v>
      </c>
      <c r="N18" s="14">
        <v>14210</v>
      </c>
      <c r="O18" s="17">
        <f t="shared" si="2"/>
        <v>104.01829697396198</v>
      </c>
    </row>
    <row r="19" spans="1:15" ht="16.5" customHeight="1" thickBot="1" thickTop="1">
      <c r="A19" s="13" t="s">
        <v>84</v>
      </c>
      <c r="B19" s="14">
        <v>11</v>
      </c>
      <c r="C19" s="14">
        <v>1</v>
      </c>
      <c r="D19" s="14"/>
      <c r="E19" s="14"/>
      <c r="F19" s="14"/>
      <c r="G19" s="14"/>
      <c r="H19" s="14">
        <v>4</v>
      </c>
      <c r="I19" s="15"/>
      <c r="J19" s="30">
        <f t="shared" si="0"/>
        <v>16</v>
      </c>
      <c r="K19" s="16">
        <v>32</v>
      </c>
      <c r="L19" s="17">
        <f t="shared" si="1"/>
        <v>50</v>
      </c>
      <c r="M19" s="14">
        <v>202</v>
      </c>
      <c r="N19" s="14">
        <v>187</v>
      </c>
      <c r="O19" s="17">
        <f t="shared" si="2"/>
        <v>108.02139037433156</v>
      </c>
    </row>
    <row r="20" spans="1:15" ht="16.5" customHeight="1" thickBot="1" thickTop="1">
      <c r="A20" s="13" t="s">
        <v>19</v>
      </c>
      <c r="B20" s="14">
        <v>6</v>
      </c>
      <c r="C20" s="14"/>
      <c r="D20" s="14"/>
      <c r="E20" s="14"/>
      <c r="F20" s="14"/>
      <c r="G20" s="14"/>
      <c r="H20" s="14">
        <v>5</v>
      </c>
      <c r="I20" s="15">
        <v>29</v>
      </c>
      <c r="J20" s="30">
        <f t="shared" si="0"/>
        <v>40</v>
      </c>
      <c r="K20" s="16">
        <v>28</v>
      </c>
      <c r="L20" s="17">
        <f t="shared" si="1"/>
        <v>142.85714285714286</v>
      </c>
      <c r="M20" s="14">
        <v>306</v>
      </c>
      <c r="N20" s="14">
        <v>224</v>
      </c>
      <c r="O20" s="17">
        <f t="shared" si="2"/>
        <v>136.60714285714286</v>
      </c>
    </row>
    <row r="21" spans="1:15" ht="16.5" customHeight="1" thickBot="1" thickTop="1">
      <c r="A21" s="18" t="s">
        <v>20</v>
      </c>
      <c r="B21" s="19">
        <v>4</v>
      </c>
      <c r="C21" s="19"/>
      <c r="D21" s="19">
        <v>174</v>
      </c>
      <c r="E21" s="19">
        <v>6</v>
      </c>
      <c r="F21" s="19">
        <v>47</v>
      </c>
      <c r="G21" s="19"/>
      <c r="H21" s="19">
        <v>1</v>
      </c>
      <c r="I21" s="20"/>
      <c r="J21" s="30">
        <f t="shared" si="0"/>
        <v>232</v>
      </c>
      <c r="K21" s="16">
        <v>217</v>
      </c>
      <c r="L21" s="17">
        <f t="shared" si="1"/>
        <v>106.91244239631337</v>
      </c>
      <c r="M21" s="14">
        <v>2036</v>
      </c>
      <c r="N21" s="14">
        <v>2054</v>
      </c>
      <c r="O21" s="17">
        <f t="shared" si="2"/>
        <v>99.1236611489776</v>
      </c>
    </row>
    <row r="22" spans="1:15" ht="16.5" customHeight="1" thickBot="1" thickTop="1">
      <c r="A22" s="31" t="s">
        <v>21</v>
      </c>
      <c r="B22" s="30">
        <f>SUM(B8:B21)</f>
        <v>234</v>
      </c>
      <c r="C22" s="30">
        <f aca="true" t="shared" si="3" ref="C22:N22">SUM(C8:C21)</f>
        <v>9</v>
      </c>
      <c r="D22" s="30">
        <f t="shared" si="3"/>
        <v>1468</v>
      </c>
      <c r="E22" s="30">
        <f t="shared" si="3"/>
        <v>283</v>
      </c>
      <c r="F22" s="30">
        <f t="shared" si="3"/>
        <v>1552</v>
      </c>
      <c r="G22" s="30">
        <f t="shared" si="3"/>
        <v>0</v>
      </c>
      <c r="H22" s="30">
        <f t="shared" si="3"/>
        <v>74</v>
      </c>
      <c r="I22" s="30">
        <f t="shared" si="3"/>
        <v>39</v>
      </c>
      <c r="J22" s="30">
        <f t="shared" si="3"/>
        <v>3659</v>
      </c>
      <c r="K22" s="16">
        <f t="shared" si="3"/>
        <v>3596</v>
      </c>
      <c r="L22" s="17">
        <f t="shared" si="1"/>
        <v>101.75194660734148</v>
      </c>
      <c r="M22" s="14">
        <f t="shared" si="3"/>
        <v>34827</v>
      </c>
      <c r="N22" s="14">
        <f t="shared" si="3"/>
        <v>33534</v>
      </c>
      <c r="O22" s="17">
        <f t="shared" si="2"/>
        <v>103.85578815530508</v>
      </c>
    </row>
    <row r="23" spans="1:10" ht="16.5" customHeight="1" thickTop="1">
      <c r="A23" s="21" t="s">
        <v>22</v>
      </c>
      <c r="B23" s="12">
        <v>222</v>
      </c>
      <c r="C23" s="12">
        <v>11</v>
      </c>
      <c r="D23" s="12">
        <v>1423</v>
      </c>
      <c r="E23" s="12">
        <v>235</v>
      </c>
      <c r="F23" s="12">
        <v>1600</v>
      </c>
      <c r="G23" s="12"/>
      <c r="H23" s="12">
        <v>86</v>
      </c>
      <c r="I23" s="12">
        <v>19</v>
      </c>
      <c r="J23" s="12">
        <f>SUM(B23:I23)</f>
        <v>3596</v>
      </c>
    </row>
    <row r="24" spans="1:10" ht="16.5" customHeight="1">
      <c r="A24" s="22" t="s">
        <v>23</v>
      </c>
      <c r="B24" s="23">
        <f>B22/B23*100</f>
        <v>105.40540540540539</v>
      </c>
      <c r="C24" s="23">
        <f aca="true" t="shared" si="4" ref="C24:I24">C22/C23*100</f>
        <v>81.81818181818183</v>
      </c>
      <c r="D24" s="23">
        <f t="shared" si="4"/>
        <v>103.16233309908644</v>
      </c>
      <c r="E24" s="23">
        <f t="shared" si="4"/>
        <v>120.42553191489363</v>
      </c>
      <c r="F24" s="23">
        <f t="shared" si="4"/>
        <v>97</v>
      </c>
      <c r="G24" s="23" t="e">
        <f t="shared" si="4"/>
        <v>#DIV/0!</v>
      </c>
      <c r="H24" s="23">
        <f t="shared" si="4"/>
        <v>86.04651162790698</v>
      </c>
      <c r="I24" s="23">
        <f t="shared" si="4"/>
        <v>205.26315789473685</v>
      </c>
      <c r="J24" s="23">
        <f>J22/J23*100</f>
        <v>101.75194660734148</v>
      </c>
    </row>
    <row r="25" spans="1:10" ht="16.5" customHeight="1">
      <c r="A25" s="9" t="s">
        <v>24</v>
      </c>
      <c r="B25" s="24">
        <v>240</v>
      </c>
      <c r="C25" s="24">
        <v>30</v>
      </c>
      <c r="D25" s="24">
        <v>1455</v>
      </c>
      <c r="E25" s="24">
        <v>269</v>
      </c>
      <c r="F25" s="24">
        <v>1470</v>
      </c>
      <c r="G25" s="24"/>
      <c r="H25" s="24">
        <v>87</v>
      </c>
      <c r="I25" s="24">
        <v>29</v>
      </c>
      <c r="J25" s="24">
        <f>SUM(B25:I25)</f>
        <v>3580</v>
      </c>
    </row>
    <row r="26" spans="1:10" ht="16.5" customHeight="1">
      <c r="A26" s="22" t="s">
        <v>25</v>
      </c>
      <c r="B26" s="1">
        <f>B22/B25*100</f>
        <v>97.5</v>
      </c>
      <c r="C26" s="1">
        <f aca="true" t="shared" si="5" ref="C26:J26">C22/C25*100</f>
        <v>30</v>
      </c>
      <c r="D26" s="1">
        <f t="shared" si="5"/>
        <v>100.893470790378</v>
      </c>
      <c r="E26" s="1">
        <f t="shared" si="5"/>
        <v>105.20446096654274</v>
      </c>
      <c r="F26" s="1">
        <f t="shared" si="5"/>
        <v>105.578231292517</v>
      </c>
      <c r="G26" s="1" t="e">
        <f t="shared" si="5"/>
        <v>#DIV/0!</v>
      </c>
      <c r="H26" s="1">
        <f t="shared" si="5"/>
        <v>85.0574712643678</v>
      </c>
      <c r="I26" s="1">
        <f t="shared" si="5"/>
        <v>134.48275862068965</v>
      </c>
      <c r="J26" s="1">
        <f t="shared" si="5"/>
        <v>102.20670391061452</v>
      </c>
    </row>
    <row r="27" spans="1:10" ht="16.5" customHeight="1">
      <c r="A27" s="25" t="s">
        <v>26</v>
      </c>
      <c r="B27" s="24">
        <v>2107</v>
      </c>
      <c r="C27" s="24">
        <v>225</v>
      </c>
      <c r="D27" s="24">
        <v>13797</v>
      </c>
      <c r="E27" s="24">
        <v>2528</v>
      </c>
      <c r="F27" s="24">
        <v>15245</v>
      </c>
      <c r="G27" s="24">
        <v>1</v>
      </c>
      <c r="H27" s="24">
        <v>674</v>
      </c>
      <c r="I27" s="24">
        <v>250</v>
      </c>
      <c r="J27" s="24">
        <f>SUM(B27:I27)</f>
        <v>34827</v>
      </c>
    </row>
    <row r="28" spans="1:10" ht="16.5" customHeight="1">
      <c r="A28" s="10" t="s">
        <v>27</v>
      </c>
      <c r="B28" s="2">
        <v>1829</v>
      </c>
      <c r="C28" s="2">
        <v>141</v>
      </c>
      <c r="D28" s="2">
        <v>13236</v>
      </c>
      <c r="E28" s="2">
        <v>2444</v>
      </c>
      <c r="F28" s="2">
        <v>14949</v>
      </c>
      <c r="G28" s="2"/>
      <c r="H28" s="2">
        <v>765</v>
      </c>
      <c r="I28" s="2">
        <v>170</v>
      </c>
      <c r="J28" s="2">
        <f>SUM(B28:I28)</f>
        <v>33534</v>
      </c>
    </row>
    <row r="29" spans="1:10" ht="16.5" customHeight="1">
      <c r="A29" s="22" t="s">
        <v>28</v>
      </c>
      <c r="B29" s="1">
        <f>B27/B28*100</f>
        <v>115.19956260251503</v>
      </c>
      <c r="C29" s="1">
        <f aca="true" t="shared" si="6" ref="C29:J29">C27/C28*100</f>
        <v>159.5744680851064</v>
      </c>
      <c r="D29" s="1">
        <f t="shared" si="6"/>
        <v>104.23844061650045</v>
      </c>
      <c r="E29" s="1">
        <f t="shared" si="6"/>
        <v>103.43698854337153</v>
      </c>
      <c r="F29" s="1">
        <f t="shared" si="6"/>
        <v>101.9800655562245</v>
      </c>
      <c r="G29" s="1" t="e">
        <f t="shared" si="6"/>
        <v>#DIV/0!</v>
      </c>
      <c r="H29" s="1">
        <f t="shared" si="6"/>
        <v>88.10457516339869</v>
      </c>
      <c r="I29" s="1">
        <f t="shared" si="6"/>
        <v>147.05882352941177</v>
      </c>
      <c r="J29" s="1">
        <f t="shared" si="6"/>
        <v>103.85578815530508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STN105</cp:lastModifiedBy>
  <cp:lastPrinted>2015-06-16T08:50:59Z</cp:lastPrinted>
  <dcterms:created xsi:type="dcterms:W3CDTF">2004-05-26T02:07:07Z</dcterms:created>
  <dcterms:modified xsi:type="dcterms:W3CDTF">2018-02-09T07:51:39Z</dcterms:modified>
  <cp:category/>
  <cp:version/>
  <cp:contentType/>
  <cp:contentStatus/>
</cp:coreProperties>
</file>