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45" activeTab="0"/>
  </bookViews>
  <sheets>
    <sheet name="暦年" sheetId="1" r:id="rId1"/>
    <sheet name="年度 " sheetId="2" r:id="rId2"/>
  </sheets>
  <definedNames/>
  <calcPr fullCalcOnLoad="1"/>
</workbook>
</file>

<file path=xl/sharedStrings.xml><?xml version="1.0" encoding="utf-8"?>
<sst xmlns="http://schemas.openxmlformats.org/spreadsheetml/2006/main" count="94" uniqueCount="58">
  <si>
    <t>【過去25年間の新車台数】</t>
  </si>
  <si>
    <t>Ｈ  ５</t>
  </si>
  <si>
    <t>Ｈ  ６</t>
  </si>
  <si>
    <t>Ｈ  ７</t>
  </si>
  <si>
    <t>Ｈ  ８</t>
  </si>
  <si>
    <t>Ｈ  ９</t>
  </si>
  <si>
    <t>普通貨物</t>
  </si>
  <si>
    <t>小型貨物</t>
  </si>
  <si>
    <t>被けん引</t>
  </si>
  <si>
    <t>普通乗合</t>
  </si>
  <si>
    <t>小型乗合</t>
  </si>
  <si>
    <t>普通乗用</t>
  </si>
  <si>
    <t>小型乗用</t>
  </si>
  <si>
    <t>大型特殊</t>
  </si>
  <si>
    <t>特種用途</t>
  </si>
  <si>
    <t>前年比</t>
  </si>
  <si>
    <t>軽貨物</t>
  </si>
  <si>
    <t>軽乗用</t>
  </si>
  <si>
    <t>登録車</t>
  </si>
  <si>
    <t>合計</t>
  </si>
  <si>
    <t>軽自動車</t>
  </si>
  <si>
    <t>総合計</t>
  </si>
  <si>
    <t>Ｈ１６</t>
  </si>
  <si>
    <t>Ｈ１９</t>
  </si>
  <si>
    <t>Ｈ２０</t>
  </si>
  <si>
    <t>Ｈ２１</t>
  </si>
  <si>
    <t>Ｈ２２</t>
  </si>
  <si>
    <t>Ｈ２３</t>
  </si>
  <si>
    <t>Ｈ２４</t>
  </si>
  <si>
    <t>Ｈ２５</t>
  </si>
  <si>
    <t>Ｈ２６</t>
  </si>
  <si>
    <t>Ｈ１３</t>
  </si>
  <si>
    <t>Ｈ１５</t>
  </si>
  <si>
    <t>前年度比</t>
  </si>
  <si>
    <t>合計</t>
  </si>
  <si>
    <t>Ｈ１７</t>
  </si>
  <si>
    <t>Ｈ１４</t>
  </si>
  <si>
    <t>Ｈ１８</t>
  </si>
  <si>
    <t>Ｈ２８</t>
  </si>
  <si>
    <t>Ｈ２９</t>
  </si>
  <si>
    <r>
      <t>（平成５</t>
    </r>
    <r>
      <rPr>
        <sz val="11"/>
        <rFont val="ＭＳ Ｐゴシック"/>
        <family val="3"/>
      </rPr>
      <t>年度～平成２９年度）</t>
    </r>
  </si>
  <si>
    <r>
      <t>（平成５</t>
    </r>
    <r>
      <rPr>
        <sz val="11"/>
        <rFont val="ＭＳ Ｐゴシック"/>
        <family val="3"/>
      </rPr>
      <t>年～平成２９年）</t>
    </r>
  </si>
  <si>
    <t>Ｈ１０</t>
  </si>
  <si>
    <t>Ｈ１１</t>
  </si>
  <si>
    <t>Ｈ１２</t>
  </si>
  <si>
    <t>Ｈ１７</t>
  </si>
  <si>
    <t>Ｈ２７</t>
  </si>
  <si>
    <t>Ｈ  １</t>
  </si>
  <si>
    <t>Ｈ  ４</t>
  </si>
  <si>
    <t>Ｈ１０</t>
  </si>
  <si>
    <t>Ｈ１１</t>
  </si>
  <si>
    <t>Ｈ１２</t>
  </si>
  <si>
    <t>Ｈ１３</t>
  </si>
  <si>
    <t>Ｈ１４</t>
  </si>
  <si>
    <t>Ｈ１５</t>
  </si>
  <si>
    <t>Ｈ１８</t>
  </si>
  <si>
    <t>Ｈ２２</t>
  </si>
  <si>
    <t>Ｈ２７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</si>
</sst>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,##0.0;[Red]\-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b/>
      <sz val="1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38" fontId="7" fillId="33" borderId="10" xfId="48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10" xfId="0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8" fillId="34" borderId="0" xfId="0" applyFont="1" applyFill="1" applyAlignment="1">
      <alignment vertical="center"/>
    </xf>
    <xf numFmtId="38" fontId="3" fillId="0" borderId="13" xfId="48" applyFont="1" applyBorder="1" applyAlignment="1">
      <alignment vertical="center"/>
    </xf>
    <xf numFmtId="38" fontId="2" fillId="35" borderId="10" xfId="48" applyFont="1" applyFill="1" applyBorder="1" applyAlignment="1">
      <alignment horizontal="right" vertical="center"/>
    </xf>
    <xf numFmtId="178" fontId="3" fillId="0" borderId="10" xfId="48" applyNumberFormat="1" applyFont="1" applyBorder="1" applyAlignment="1">
      <alignment vertical="center"/>
    </xf>
    <xf numFmtId="38" fontId="3" fillId="0" borderId="0" xfId="48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D34" sqref="D34"/>
    </sheetView>
  </sheetViews>
  <sheetFormatPr defaultColWidth="9.00390625" defaultRowHeight="13.5"/>
  <cols>
    <col min="1" max="1" width="6.625" style="1" customWidth="1"/>
    <col min="2" max="10" width="7.625" style="1" customWidth="1"/>
    <col min="11" max="11" width="8.625" style="1" customWidth="1"/>
    <col min="12" max="14" width="7.625" style="1" customWidth="1"/>
    <col min="15" max="15" width="8.625" style="1" customWidth="1"/>
    <col min="16" max="16" width="7.625" style="1" customWidth="1"/>
    <col min="17" max="17" width="8.625" style="1" customWidth="1"/>
    <col min="18" max="18" width="7.625" style="1" customWidth="1"/>
    <col min="19" max="16384" width="9.00390625" style="1" customWidth="1"/>
  </cols>
  <sheetData>
    <row r="1" spans="1:18" ht="17.25">
      <c r="A1" s="7" t="s">
        <v>0</v>
      </c>
      <c r="B1" s="8"/>
      <c r="C1" s="8"/>
      <c r="D1" s="8"/>
      <c r="E1" s="10" t="s">
        <v>41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1.25">
      <c r="A3" s="16"/>
      <c r="B3" s="17" t="s">
        <v>6</v>
      </c>
      <c r="C3" s="17" t="s">
        <v>7</v>
      </c>
      <c r="D3" s="17" t="s">
        <v>8</v>
      </c>
      <c r="E3" s="17" t="s">
        <v>9</v>
      </c>
      <c r="F3" s="17" t="s">
        <v>10</v>
      </c>
      <c r="G3" s="17" t="s">
        <v>11</v>
      </c>
      <c r="H3" s="17" t="s">
        <v>12</v>
      </c>
      <c r="I3" s="17" t="s">
        <v>14</v>
      </c>
      <c r="J3" s="17" t="s">
        <v>13</v>
      </c>
      <c r="K3" s="4" t="s">
        <v>18</v>
      </c>
      <c r="L3" s="17" t="s">
        <v>15</v>
      </c>
      <c r="M3" s="17" t="s">
        <v>16</v>
      </c>
      <c r="N3" s="17" t="s">
        <v>17</v>
      </c>
      <c r="O3" s="4" t="s">
        <v>20</v>
      </c>
      <c r="P3" s="17" t="s">
        <v>15</v>
      </c>
      <c r="Q3" s="18" t="s">
        <v>21</v>
      </c>
      <c r="R3" s="17" t="s">
        <v>15</v>
      </c>
    </row>
    <row r="4" spans="1:18" ht="11.25">
      <c r="A4" s="16"/>
      <c r="B4" s="17"/>
      <c r="C4" s="17"/>
      <c r="D4" s="17"/>
      <c r="E4" s="17"/>
      <c r="F4" s="17"/>
      <c r="G4" s="17"/>
      <c r="H4" s="17"/>
      <c r="I4" s="17"/>
      <c r="J4" s="17"/>
      <c r="K4" s="5" t="s">
        <v>19</v>
      </c>
      <c r="L4" s="17"/>
      <c r="M4" s="17"/>
      <c r="N4" s="17"/>
      <c r="O4" s="5" t="s">
        <v>19</v>
      </c>
      <c r="P4" s="17"/>
      <c r="Q4" s="18"/>
      <c r="R4" s="17"/>
    </row>
    <row r="5" spans="1:18" ht="21" customHeight="1">
      <c r="A5" s="9" t="s">
        <v>1</v>
      </c>
      <c r="B5" s="2">
        <v>2813</v>
      </c>
      <c r="C5" s="2">
        <v>6842</v>
      </c>
      <c r="D5" s="2">
        <v>12</v>
      </c>
      <c r="E5" s="2">
        <v>108</v>
      </c>
      <c r="F5" s="2">
        <v>203</v>
      </c>
      <c r="G5" s="2">
        <v>9683</v>
      </c>
      <c r="H5" s="2">
        <v>28414</v>
      </c>
      <c r="I5" s="2">
        <v>1265</v>
      </c>
      <c r="J5" s="2">
        <v>797</v>
      </c>
      <c r="K5" s="6">
        <f aca="true" t="shared" si="0" ref="K5:K29">SUM(B5:J5)</f>
        <v>50137</v>
      </c>
      <c r="L5" s="3">
        <v>87.7</v>
      </c>
      <c r="M5" s="2">
        <v>11201</v>
      </c>
      <c r="N5" s="2">
        <v>11043</v>
      </c>
      <c r="O5" s="6">
        <f aca="true" t="shared" si="1" ref="O5:O29">SUM(M5:N5)</f>
        <v>22244</v>
      </c>
      <c r="P5" s="3">
        <v>91.6</v>
      </c>
      <c r="Q5" s="6">
        <f aca="true" t="shared" si="2" ref="Q5:Q29">SUM(O5,K5)</f>
        <v>72381</v>
      </c>
      <c r="R5" s="3">
        <v>88.8</v>
      </c>
    </row>
    <row r="6" spans="1:18" ht="21" customHeight="1">
      <c r="A6" s="9" t="s">
        <v>2</v>
      </c>
      <c r="B6" s="2">
        <v>3125</v>
      </c>
      <c r="C6" s="2">
        <v>6560</v>
      </c>
      <c r="D6" s="2">
        <v>120</v>
      </c>
      <c r="E6" s="2">
        <v>79</v>
      </c>
      <c r="F6" s="2">
        <v>177</v>
      </c>
      <c r="G6" s="2">
        <v>11784</v>
      </c>
      <c r="H6" s="2">
        <v>27476</v>
      </c>
      <c r="I6" s="2">
        <v>1307</v>
      </c>
      <c r="J6" s="2">
        <v>957</v>
      </c>
      <c r="K6" s="6">
        <f t="shared" si="0"/>
        <v>51585</v>
      </c>
      <c r="L6" s="3">
        <f aca="true" t="shared" si="3" ref="L6:L24">K6/K5*100</f>
        <v>102.88808664259928</v>
      </c>
      <c r="M6" s="2">
        <v>11457</v>
      </c>
      <c r="N6" s="2">
        <v>11551</v>
      </c>
      <c r="O6" s="6">
        <f t="shared" si="1"/>
        <v>23008</v>
      </c>
      <c r="P6" s="3">
        <f aca="true" t="shared" si="4" ref="P6:P24">O6/O5*100</f>
        <v>103.43463405862255</v>
      </c>
      <c r="Q6" s="6">
        <f t="shared" si="2"/>
        <v>74593</v>
      </c>
      <c r="R6" s="3">
        <f aca="true" t="shared" si="5" ref="R6:R24">Q6/Q5*100</f>
        <v>103.05605062101932</v>
      </c>
    </row>
    <row r="7" spans="1:18" ht="21" customHeight="1">
      <c r="A7" s="9" t="s">
        <v>3</v>
      </c>
      <c r="B7" s="2">
        <v>3180</v>
      </c>
      <c r="C7" s="2">
        <v>6050</v>
      </c>
      <c r="D7" s="2">
        <v>100</v>
      </c>
      <c r="E7" s="2">
        <v>91</v>
      </c>
      <c r="F7" s="2">
        <v>152</v>
      </c>
      <c r="G7" s="2">
        <v>12956</v>
      </c>
      <c r="H7" s="2">
        <v>28861</v>
      </c>
      <c r="I7" s="2">
        <v>1780</v>
      </c>
      <c r="J7" s="2">
        <v>986</v>
      </c>
      <c r="K7" s="6">
        <f t="shared" si="0"/>
        <v>54156</v>
      </c>
      <c r="L7" s="3">
        <f t="shared" si="3"/>
        <v>104.9840069787729</v>
      </c>
      <c r="M7" s="2">
        <v>11537</v>
      </c>
      <c r="N7" s="2">
        <v>12831</v>
      </c>
      <c r="O7" s="6">
        <f t="shared" si="1"/>
        <v>24368</v>
      </c>
      <c r="P7" s="3">
        <f t="shared" si="4"/>
        <v>105.91098748261474</v>
      </c>
      <c r="Q7" s="6">
        <f t="shared" si="2"/>
        <v>78524</v>
      </c>
      <c r="R7" s="3">
        <f t="shared" si="5"/>
        <v>105.2699314949124</v>
      </c>
    </row>
    <row r="8" spans="1:18" ht="21" customHeight="1">
      <c r="A8" s="9" t="s">
        <v>4</v>
      </c>
      <c r="B8" s="2">
        <v>2605</v>
      </c>
      <c r="C8" s="2">
        <v>5788</v>
      </c>
      <c r="D8" s="2">
        <v>52</v>
      </c>
      <c r="E8" s="2">
        <v>82</v>
      </c>
      <c r="F8" s="2">
        <v>179</v>
      </c>
      <c r="G8" s="2">
        <v>14532</v>
      </c>
      <c r="H8" s="2">
        <v>29681</v>
      </c>
      <c r="I8" s="2">
        <v>1687</v>
      </c>
      <c r="J8" s="2">
        <v>1001</v>
      </c>
      <c r="K8" s="6">
        <f t="shared" si="0"/>
        <v>55607</v>
      </c>
      <c r="L8" s="3">
        <f t="shared" si="3"/>
        <v>102.67929684614816</v>
      </c>
      <c r="M8" s="2">
        <v>10568</v>
      </c>
      <c r="N8" s="2">
        <v>13243</v>
      </c>
      <c r="O8" s="6">
        <f t="shared" si="1"/>
        <v>23811</v>
      </c>
      <c r="P8" s="3">
        <f t="shared" si="4"/>
        <v>97.71421536441235</v>
      </c>
      <c r="Q8" s="6">
        <f t="shared" si="2"/>
        <v>79418</v>
      </c>
      <c r="R8" s="3">
        <f t="shared" si="5"/>
        <v>101.13850542509297</v>
      </c>
    </row>
    <row r="9" spans="1:18" ht="21" customHeight="1">
      <c r="A9" s="9" t="s">
        <v>5</v>
      </c>
      <c r="B9" s="2">
        <v>2487</v>
      </c>
      <c r="C9" s="2">
        <v>5293</v>
      </c>
      <c r="D9" s="2">
        <v>64</v>
      </c>
      <c r="E9" s="2">
        <v>76</v>
      </c>
      <c r="F9" s="2">
        <v>186</v>
      </c>
      <c r="G9" s="2">
        <v>13347</v>
      </c>
      <c r="H9" s="2">
        <v>27841</v>
      </c>
      <c r="I9" s="2">
        <v>1796</v>
      </c>
      <c r="J9" s="2">
        <v>286</v>
      </c>
      <c r="K9" s="6">
        <f t="shared" si="0"/>
        <v>51376</v>
      </c>
      <c r="L9" s="3">
        <f t="shared" si="3"/>
        <v>92.3912457064758</v>
      </c>
      <c r="M9" s="2">
        <v>9496</v>
      </c>
      <c r="N9" s="2">
        <v>12087</v>
      </c>
      <c r="O9" s="6">
        <f t="shared" si="1"/>
        <v>21583</v>
      </c>
      <c r="P9" s="3">
        <f t="shared" si="4"/>
        <v>90.64298013523162</v>
      </c>
      <c r="Q9" s="6">
        <f t="shared" si="2"/>
        <v>72959</v>
      </c>
      <c r="R9" s="3">
        <f t="shared" si="5"/>
        <v>91.86708302903624</v>
      </c>
    </row>
    <row r="10" spans="1:18" ht="21" customHeight="1">
      <c r="A10" s="9" t="s">
        <v>42</v>
      </c>
      <c r="B10" s="2">
        <v>1745</v>
      </c>
      <c r="C10" s="2">
        <v>3849</v>
      </c>
      <c r="D10" s="2">
        <v>28</v>
      </c>
      <c r="E10" s="2">
        <v>61</v>
      </c>
      <c r="F10" s="2">
        <v>144</v>
      </c>
      <c r="G10" s="2">
        <v>11002</v>
      </c>
      <c r="H10" s="2">
        <v>23860</v>
      </c>
      <c r="I10" s="2">
        <v>1648</v>
      </c>
      <c r="J10" s="2">
        <v>299</v>
      </c>
      <c r="K10" s="6">
        <f t="shared" si="0"/>
        <v>42636</v>
      </c>
      <c r="L10" s="3">
        <f t="shared" si="3"/>
        <v>82.98816568047337</v>
      </c>
      <c r="M10" s="2">
        <v>7661</v>
      </c>
      <c r="N10" s="2">
        <v>13223</v>
      </c>
      <c r="O10" s="6">
        <f t="shared" si="1"/>
        <v>20884</v>
      </c>
      <c r="P10" s="3">
        <f t="shared" si="4"/>
        <v>96.76133994347403</v>
      </c>
      <c r="Q10" s="6">
        <f t="shared" si="2"/>
        <v>63520</v>
      </c>
      <c r="R10" s="3">
        <f t="shared" si="5"/>
        <v>87.062596800943</v>
      </c>
    </row>
    <row r="11" spans="1:18" ht="21" customHeight="1">
      <c r="A11" s="9" t="s">
        <v>43</v>
      </c>
      <c r="B11" s="2">
        <v>1560</v>
      </c>
      <c r="C11" s="2">
        <v>3835</v>
      </c>
      <c r="D11" s="2">
        <v>16</v>
      </c>
      <c r="E11" s="2">
        <v>67</v>
      </c>
      <c r="F11" s="2">
        <v>170</v>
      </c>
      <c r="G11" s="2">
        <v>9428</v>
      </c>
      <c r="H11" s="2">
        <v>22320</v>
      </c>
      <c r="I11" s="2">
        <v>1720</v>
      </c>
      <c r="J11" s="2">
        <v>322</v>
      </c>
      <c r="K11" s="6">
        <f t="shared" si="0"/>
        <v>39438</v>
      </c>
      <c r="L11" s="3">
        <f t="shared" si="3"/>
        <v>92.49929636926541</v>
      </c>
      <c r="M11" s="2">
        <v>8744</v>
      </c>
      <c r="N11" s="2">
        <v>17744</v>
      </c>
      <c r="O11" s="6">
        <f t="shared" si="1"/>
        <v>26488</v>
      </c>
      <c r="P11" s="3">
        <f t="shared" si="4"/>
        <v>126.8339398582647</v>
      </c>
      <c r="Q11" s="6">
        <f t="shared" si="2"/>
        <v>65926</v>
      </c>
      <c r="R11" s="3">
        <f t="shared" si="5"/>
        <v>103.78778337531487</v>
      </c>
    </row>
    <row r="12" spans="1:18" ht="21" customHeight="1">
      <c r="A12" s="9" t="s">
        <v>44</v>
      </c>
      <c r="B12" s="2">
        <v>1526</v>
      </c>
      <c r="C12" s="2">
        <v>3839</v>
      </c>
      <c r="D12" s="2">
        <v>30</v>
      </c>
      <c r="E12" s="2">
        <v>69</v>
      </c>
      <c r="F12" s="2">
        <v>139</v>
      </c>
      <c r="G12" s="2">
        <v>10498</v>
      </c>
      <c r="H12" s="2">
        <v>21551</v>
      </c>
      <c r="I12" s="2">
        <v>1614</v>
      </c>
      <c r="J12" s="2">
        <v>241</v>
      </c>
      <c r="K12" s="6">
        <f t="shared" si="0"/>
        <v>39507</v>
      </c>
      <c r="L12" s="3">
        <f t="shared" si="3"/>
        <v>100.17495816217861</v>
      </c>
      <c r="M12" s="2">
        <v>8302</v>
      </c>
      <c r="N12" s="2">
        <v>18332</v>
      </c>
      <c r="O12" s="6">
        <f t="shared" si="1"/>
        <v>26634</v>
      </c>
      <c r="P12" s="3">
        <f t="shared" si="4"/>
        <v>100.55119299305346</v>
      </c>
      <c r="Q12" s="6">
        <f t="shared" si="2"/>
        <v>66141</v>
      </c>
      <c r="R12" s="3">
        <f t="shared" si="5"/>
        <v>100.32612322907501</v>
      </c>
    </row>
    <row r="13" spans="1:18" ht="21" customHeight="1">
      <c r="A13" s="9" t="s">
        <v>31</v>
      </c>
      <c r="B13" s="2">
        <v>1442</v>
      </c>
      <c r="C13" s="2">
        <v>3471</v>
      </c>
      <c r="D13" s="2">
        <v>25</v>
      </c>
      <c r="E13" s="2">
        <v>92</v>
      </c>
      <c r="F13" s="2">
        <v>129</v>
      </c>
      <c r="G13" s="2">
        <v>10825</v>
      </c>
      <c r="H13" s="2">
        <v>21472</v>
      </c>
      <c r="I13" s="2">
        <v>1269</v>
      </c>
      <c r="J13" s="2">
        <v>283</v>
      </c>
      <c r="K13" s="6">
        <f t="shared" si="0"/>
        <v>39008</v>
      </c>
      <c r="L13" s="3">
        <f t="shared" si="3"/>
        <v>98.7369326954717</v>
      </c>
      <c r="M13" s="2">
        <v>8490</v>
      </c>
      <c r="N13" s="2">
        <v>18393</v>
      </c>
      <c r="O13" s="6">
        <f t="shared" si="1"/>
        <v>26883</v>
      </c>
      <c r="P13" s="3">
        <f t="shared" si="4"/>
        <v>100.93489524667719</v>
      </c>
      <c r="Q13" s="6">
        <f t="shared" si="2"/>
        <v>65891</v>
      </c>
      <c r="R13" s="3">
        <f t="shared" si="5"/>
        <v>99.62201962474109</v>
      </c>
    </row>
    <row r="14" spans="1:18" ht="21" customHeight="1">
      <c r="A14" s="9" t="s">
        <v>36</v>
      </c>
      <c r="B14" s="2">
        <v>1270</v>
      </c>
      <c r="C14" s="2">
        <v>2928</v>
      </c>
      <c r="D14" s="2">
        <v>31</v>
      </c>
      <c r="E14" s="2">
        <v>51</v>
      </c>
      <c r="F14" s="2">
        <v>116</v>
      </c>
      <c r="G14" s="2">
        <v>8646</v>
      </c>
      <c r="H14" s="2">
        <v>22124</v>
      </c>
      <c r="I14" s="2">
        <v>1089</v>
      </c>
      <c r="J14" s="2">
        <v>225</v>
      </c>
      <c r="K14" s="6">
        <f t="shared" si="0"/>
        <v>36480</v>
      </c>
      <c r="L14" s="3">
        <f t="shared" si="3"/>
        <v>93.51927809680065</v>
      </c>
      <c r="M14" s="2">
        <v>8196</v>
      </c>
      <c r="N14" s="2">
        <v>19019</v>
      </c>
      <c r="O14" s="6">
        <f t="shared" si="1"/>
        <v>27215</v>
      </c>
      <c r="P14" s="3">
        <f t="shared" si="4"/>
        <v>101.23498121489418</v>
      </c>
      <c r="Q14" s="6">
        <f t="shared" si="2"/>
        <v>63695</v>
      </c>
      <c r="R14" s="3">
        <f t="shared" si="5"/>
        <v>96.66722314124843</v>
      </c>
    </row>
    <row r="15" spans="1:18" ht="21" customHeight="1">
      <c r="A15" s="9" t="s">
        <v>32</v>
      </c>
      <c r="B15" s="2">
        <v>1175</v>
      </c>
      <c r="C15" s="2">
        <v>2711</v>
      </c>
      <c r="D15" s="2">
        <v>18</v>
      </c>
      <c r="E15" s="2">
        <v>50</v>
      </c>
      <c r="F15" s="2">
        <v>118</v>
      </c>
      <c r="G15" s="2">
        <v>9203</v>
      </c>
      <c r="H15" s="2">
        <v>20788</v>
      </c>
      <c r="I15" s="2">
        <v>1166</v>
      </c>
      <c r="J15" s="2">
        <v>264</v>
      </c>
      <c r="K15" s="6">
        <f t="shared" si="0"/>
        <v>35493</v>
      </c>
      <c r="L15" s="3">
        <f t="shared" si="3"/>
        <v>97.29440789473685</v>
      </c>
      <c r="M15" s="2">
        <v>7496</v>
      </c>
      <c r="N15" s="2">
        <v>18653</v>
      </c>
      <c r="O15" s="6">
        <f t="shared" si="1"/>
        <v>26149</v>
      </c>
      <c r="P15" s="3">
        <f t="shared" si="4"/>
        <v>96.08304243983098</v>
      </c>
      <c r="Q15" s="6">
        <f t="shared" si="2"/>
        <v>61642</v>
      </c>
      <c r="R15" s="3">
        <f t="shared" si="5"/>
        <v>96.77682706648874</v>
      </c>
    </row>
    <row r="16" spans="1:18" ht="21" customHeight="1">
      <c r="A16" s="9" t="s">
        <v>22</v>
      </c>
      <c r="B16" s="2">
        <v>1158</v>
      </c>
      <c r="C16" s="2">
        <v>2558</v>
      </c>
      <c r="D16" s="2">
        <v>28</v>
      </c>
      <c r="E16" s="2">
        <v>42</v>
      </c>
      <c r="F16" s="2">
        <v>100</v>
      </c>
      <c r="G16" s="2">
        <v>9410</v>
      </c>
      <c r="H16" s="2">
        <v>19187</v>
      </c>
      <c r="I16" s="2">
        <v>1024</v>
      </c>
      <c r="J16" s="2">
        <v>204</v>
      </c>
      <c r="K16" s="6">
        <f t="shared" si="0"/>
        <v>33711</v>
      </c>
      <c r="L16" s="3">
        <f t="shared" si="3"/>
        <v>94.97929169131942</v>
      </c>
      <c r="M16" s="2">
        <v>7812</v>
      </c>
      <c r="N16" s="2">
        <v>19210</v>
      </c>
      <c r="O16" s="6">
        <f t="shared" si="1"/>
        <v>27022</v>
      </c>
      <c r="P16" s="3">
        <f t="shared" si="4"/>
        <v>103.33855979196144</v>
      </c>
      <c r="Q16" s="6">
        <f t="shared" si="2"/>
        <v>60733</v>
      </c>
      <c r="R16" s="3">
        <f t="shared" si="5"/>
        <v>98.5253560883813</v>
      </c>
    </row>
    <row r="17" spans="1:18" ht="21" customHeight="1">
      <c r="A17" s="9" t="s">
        <v>45</v>
      </c>
      <c r="B17" s="2">
        <v>1121</v>
      </c>
      <c r="C17" s="2">
        <v>2420</v>
      </c>
      <c r="D17" s="2">
        <v>30</v>
      </c>
      <c r="E17" s="2">
        <v>40</v>
      </c>
      <c r="F17" s="2">
        <v>109</v>
      </c>
      <c r="G17" s="2">
        <v>8303</v>
      </c>
      <c r="H17" s="2">
        <v>19571</v>
      </c>
      <c r="I17" s="2">
        <v>1088</v>
      </c>
      <c r="J17" s="2">
        <v>304</v>
      </c>
      <c r="K17" s="6">
        <f t="shared" si="0"/>
        <v>32986</v>
      </c>
      <c r="L17" s="3">
        <f t="shared" si="3"/>
        <v>97.84936667556585</v>
      </c>
      <c r="M17" s="2">
        <v>8066</v>
      </c>
      <c r="N17" s="2">
        <v>19152</v>
      </c>
      <c r="O17" s="6">
        <f t="shared" si="1"/>
        <v>27218</v>
      </c>
      <c r="P17" s="3">
        <f t="shared" si="4"/>
        <v>100.72533491229369</v>
      </c>
      <c r="Q17" s="6">
        <f t="shared" si="2"/>
        <v>60204</v>
      </c>
      <c r="R17" s="3">
        <f t="shared" si="5"/>
        <v>99.12897436319629</v>
      </c>
    </row>
    <row r="18" spans="1:18" ht="21" customHeight="1">
      <c r="A18" s="9" t="s">
        <v>37</v>
      </c>
      <c r="B18" s="2">
        <v>1240</v>
      </c>
      <c r="C18" s="2">
        <v>2380</v>
      </c>
      <c r="D18" s="2">
        <v>36</v>
      </c>
      <c r="E18" s="2">
        <v>31</v>
      </c>
      <c r="F18" s="2">
        <v>114</v>
      </c>
      <c r="G18" s="2">
        <v>7859</v>
      </c>
      <c r="H18" s="2">
        <v>17832</v>
      </c>
      <c r="I18" s="2">
        <v>964</v>
      </c>
      <c r="J18" s="2">
        <v>299</v>
      </c>
      <c r="K18" s="6">
        <f t="shared" si="0"/>
        <v>30755</v>
      </c>
      <c r="L18" s="3">
        <f t="shared" si="3"/>
        <v>93.23652458618807</v>
      </c>
      <c r="M18" s="2">
        <v>8164</v>
      </c>
      <c r="N18" s="2">
        <v>20694</v>
      </c>
      <c r="O18" s="6">
        <f t="shared" si="1"/>
        <v>28858</v>
      </c>
      <c r="P18" s="3">
        <f t="shared" si="4"/>
        <v>106.02542435153208</v>
      </c>
      <c r="Q18" s="6">
        <f t="shared" si="2"/>
        <v>59613</v>
      </c>
      <c r="R18" s="3">
        <f t="shared" si="5"/>
        <v>99.01833765198326</v>
      </c>
    </row>
    <row r="19" spans="1:18" ht="21" customHeight="1">
      <c r="A19" s="9" t="s">
        <v>23</v>
      </c>
      <c r="B19" s="2">
        <v>1220</v>
      </c>
      <c r="C19" s="2">
        <v>2298</v>
      </c>
      <c r="D19" s="2">
        <v>46</v>
      </c>
      <c r="E19" s="2">
        <v>37</v>
      </c>
      <c r="F19" s="2">
        <v>96</v>
      </c>
      <c r="G19" s="2">
        <v>8663</v>
      </c>
      <c r="H19" s="2">
        <v>15530</v>
      </c>
      <c r="I19" s="2">
        <v>956</v>
      </c>
      <c r="J19" s="2">
        <v>250</v>
      </c>
      <c r="K19" s="6">
        <f t="shared" si="0"/>
        <v>29096</v>
      </c>
      <c r="L19" s="3">
        <f t="shared" si="3"/>
        <v>94.60575516176232</v>
      </c>
      <c r="M19" s="2">
        <v>7524</v>
      </c>
      <c r="N19" s="2">
        <v>20444</v>
      </c>
      <c r="O19" s="6">
        <f t="shared" si="1"/>
        <v>27968</v>
      </c>
      <c r="P19" s="3">
        <f t="shared" si="4"/>
        <v>96.91593319010326</v>
      </c>
      <c r="Q19" s="6">
        <f t="shared" si="2"/>
        <v>57064</v>
      </c>
      <c r="R19" s="3">
        <f t="shared" si="5"/>
        <v>95.72408702799726</v>
      </c>
    </row>
    <row r="20" spans="1:18" ht="21" customHeight="1">
      <c r="A20" s="9" t="s">
        <v>24</v>
      </c>
      <c r="B20" s="2">
        <v>1047</v>
      </c>
      <c r="C20" s="2">
        <v>1800</v>
      </c>
      <c r="D20" s="2">
        <v>37</v>
      </c>
      <c r="E20" s="2">
        <v>38</v>
      </c>
      <c r="F20" s="2">
        <v>83</v>
      </c>
      <c r="G20" s="2">
        <v>8320</v>
      </c>
      <c r="H20" s="2">
        <v>14865</v>
      </c>
      <c r="I20" s="2">
        <v>759</v>
      </c>
      <c r="J20" s="2">
        <v>208</v>
      </c>
      <c r="K20" s="6">
        <f t="shared" si="0"/>
        <v>27157</v>
      </c>
      <c r="L20" s="3">
        <f t="shared" si="3"/>
        <v>93.33585372559801</v>
      </c>
      <c r="M20" s="2">
        <v>7306</v>
      </c>
      <c r="N20" s="2">
        <v>19537</v>
      </c>
      <c r="O20" s="6">
        <f t="shared" si="1"/>
        <v>26843</v>
      </c>
      <c r="P20" s="3">
        <f t="shared" si="4"/>
        <v>95.9775457665904</v>
      </c>
      <c r="Q20" s="6">
        <f t="shared" si="2"/>
        <v>54000</v>
      </c>
      <c r="R20" s="3">
        <f t="shared" si="5"/>
        <v>94.630590214496</v>
      </c>
    </row>
    <row r="21" spans="1:18" ht="21" customHeight="1">
      <c r="A21" s="9" t="s">
        <v>25</v>
      </c>
      <c r="B21" s="2">
        <v>639</v>
      </c>
      <c r="C21" s="2">
        <v>1432</v>
      </c>
      <c r="D21" s="2">
        <v>21</v>
      </c>
      <c r="E21" s="2">
        <v>23</v>
      </c>
      <c r="F21" s="2">
        <v>73</v>
      </c>
      <c r="G21" s="2">
        <v>8963</v>
      </c>
      <c r="H21" s="2">
        <v>14844</v>
      </c>
      <c r="I21" s="2">
        <v>805</v>
      </c>
      <c r="J21" s="2">
        <v>129</v>
      </c>
      <c r="K21" s="6">
        <f t="shared" si="0"/>
        <v>26929</v>
      </c>
      <c r="L21" s="3">
        <f t="shared" si="3"/>
        <v>99.16043745627279</v>
      </c>
      <c r="M21" s="2">
        <v>6763</v>
      </c>
      <c r="N21" s="2">
        <v>17385</v>
      </c>
      <c r="O21" s="6">
        <f t="shared" si="1"/>
        <v>24148</v>
      </c>
      <c r="P21" s="3">
        <f t="shared" si="4"/>
        <v>89.96013858361584</v>
      </c>
      <c r="Q21" s="6">
        <f t="shared" si="2"/>
        <v>51077</v>
      </c>
      <c r="R21" s="3">
        <f t="shared" si="5"/>
        <v>94.58703703703704</v>
      </c>
    </row>
    <row r="22" spans="1:18" ht="21" customHeight="1">
      <c r="A22" s="9" t="s">
        <v>26</v>
      </c>
      <c r="B22" s="2">
        <v>751</v>
      </c>
      <c r="C22" s="2">
        <v>1674</v>
      </c>
      <c r="D22" s="2">
        <v>20</v>
      </c>
      <c r="E22" s="2">
        <v>47</v>
      </c>
      <c r="F22" s="2">
        <v>111</v>
      </c>
      <c r="G22" s="2">
        <v>11065</v>
      </c>
      <c r="H22" s="2">
        <v>15237</v>
      </c>
      <c r="I22" s="2">
        <v>896</v>
      </c>
      <c r="J22" s="2">
        <v>148</v>
      </c>
      <c r="K22" s="6">
        <f t="shared" si="0"/>
        <v>29949</v>
      </c>
      <c r="L22" s="3">
        <f t="shared" si="3"/>
        <v>111.21467562850458</v>
      </c>
      <c r="M22" s="2">
        <v>7413</v>
      </c>
      <c r="N22" s="2">
        <v>16668</v>
      </c>
      <c r="O22" s="6">
        <f t="shared" si="1"/>
        <v>24081</v>
      </c>
      <c r="P22" s="3">
        <f t="shared" si="4"/>
        <v>99.72254431008778</v>
      </c>
      <c r="Q22" s="6">
        <f t="shared" si="2"/>
        <v>54030</v>
      </c>
      <c r="R22" s="3">
        <f t="shared" si="5"/>
        <v>105.78146719658554</v>
      </c>
    </row>
    <row r="23" spans="1:18" ht="21" customHeight="1">
      <c r="A23" s="9" t="s">
        <v>27</v>
      </c>
      <c r="B23" s="2">
        <v>867</v>
      </c>
      <c r="C23" s="2">
        <v>1772</v>
      </c>
      <c r="D23" s="2">
        <v>28</v>
      </c>
      <c r="E23" s="2">
        <v>37</v>
      </c>
      <c r="F23" s="2">
        <v>95</v>
      </c>
      <c r="G23" s="2">
        <v>9260</v>
      </c>
      <c r="H23" s="2">
        <v>13464</v>
      </c>
      <c r="I23" s="2">
        <v>803</v>
      </c>
      <c r="J23" s="2">
        <v>186</v>
      </c>
      <c r="K23" s="6">
        <f t="shared" si="0"/>
        <v>26512</v>
      </c>
      <c r="L23" s="3">
        <f t="shared" si="3"/>
        <v>88.52382383385088</v>
      </c>
      <c r="M23" s="2">
        <v>6116</v>
      </c>
      <c r="N23" s="2">
        <v>15413</v>
      </c>
      <c r="O23" s="6">
        <f t="shared" si="1"/>
        <v>21529</v>
      </c>
      <c r="P23" s="3">
        <f t="shared" si="4"/>
        <v>89.40243345376022</v>
      </c>
      <c r="Q23" s="6">
        <f t="shared" si="2"/>
        <v>48041</v>
      </c>
      <c r="R23" s="3">
        <f t="shared" si="5"/>
        <v>88.91541736072553</v>
      </c>
    </row>
    <row r="24" spans="1:18" ht="21" customHeight="1">
      <c r="A24" s="9" t="s">
        <v>28</v>
      </c>
      <c r="B24" s="2">
        <v>1224</v>
      </c>
      <c r="C24" s="2">
        <v>2324</v>
      </c>
      <c r="D24" s="2">
        <v>14</v>
      </c>
      <c r="E24" s="2">
        <v>57</v>
      </c>
      <c r="F24" s="2">
        <v>71</v>
      </c>
      <c r="G24" s="2">
        <v>11079</v>
      </c>
      <c r="H24" s="2">
        <v>17370</v>
      </c>
      <c r="I24" s="2">
        <v>1010</v>
      </c>
      <c r="J24" s="2">
        <v>347</v>
      </c>
      <c r="K24" s="6">
        <f t="shared" si="0"/>
        <v>33496</v>
      </c>
      <c r="L24" s="3">
        <f t="shared" si="3"/>
        <v>126.34278817139408</v>
      </c>
      <c r="M24" s="2">
        <v>7274</v>
      </c>
      <c r="N24" s="2">
        <v>20948</v>
      </c>
      <c r="O24" s="6">
        <f t="shared" si="1"/>
        <v>28222</v>
      </c>
      <c r="P24" s="3">
        <f t="shared" si="4"/>
        <v>131.08829950299597</v>
      </c>
      <c r="Q24" s="6">
        <f t="shared" si="2"/>
        <v>61718</v>
      </c>
      <c r="R24" s="3">
        <f t="shared" si="5"/>
        <v>128.46943235985927</v>
      </c>
    </row>
    <row r="25" spans="1:18" ht="21" customHeight="1">
      <c r="A25" s="9" t="s">
        <v>29</v>
      </c>
      <c r="B25" s="2">
        <v>1231</v>
      </c>
      <c r="C25" s="2">
        <v>2338</v>
      </c>
      <c r="D25" s="2">
        <v>26</v>
      </c>
      <c r="E25" s="2">
        <v>44</v>
      </c>
      <c r="F25" s="2">
        <v>115</v>
      </c>
      <c r="G25" s="2">
        <v>10027</v>
      </c>
      <c r="H25" s="2">
        <v>16360</v>
      </c>
      <c r="I25" s="2">
        <v>799</v>
      </c>
      <c r="J25" s="2">
        <v>502</v>
      </c>
      <c r="K25" s="6">
        <f t="shared" si="0"/>
        <v>31442</v>
      </c>
      <c r="L25" s="3">
        <f>K25/K24*100</f>
        <v>93.86792452830188</v>
      </c>
      <c r="M25" s="2">
        <v>7354</v>
      </c>
      <c r="N25" s="2">
        <v>23595</v>
      </c>
      <c r="O25" s="6">
        <f t="shared" si="1"/>
        <v>30949</v>
      </c>
      <c r="P25" s="3">
        <f>O25/O24*100</f>
        <v>109.66267450924812</v>
      </c>
      <c r="Q25" s="6">
        <f t="shared" si="2"/>
        <v>62391</v>
      </c>
      <c r="R25" s="3">
        <f>Q25/Q24*100</f>
        <v>101.0904436307074</v>
      </c>
    </row>
    <row r="26" spans="1:18" ht="21" customHeight="1">
      <c r="A26" s="9" t="s">
        <v>30</v>
      </c>
      <c r="B26" s="2">
        <v>1347</v>
      </c>
      <c r="C26" s="2">
        <v>2270</v>
      </c>
      <c r="D26" s="2">
        <v>28</v>
      </c>
      <c r="E26" s="2">
        <v>47</v>
      </c>
      <c r="F26" s="2">
        <v>94</v>
      </c>
      <c r="G26" s="2">
        <v>10981</v>
      </c>
      <c r="H26" s="2">
        <v>15641</v>
      </c>
      <c r="I26" s="2">
        <v>934</v>
      </c>
      <c r="J26" s="2">
        <v>394</v>
      </c>
      <c r="K26" s="6">
        <f t="shared" si="0"/>
        <v>31736</v>
      </c>
      <c r="L26" s="3">
        <f>K26/K25*100</f>
        <v>100.93505502194517</v>
      </c>
      <c r="M26" s="2">
        <v>7489</v>
      </c>
      <c r="N26" s="2">
        <v>25424</v>
      </c>
      <c r="O26" s="6">
        <f t="shared" si="1"/>
        <v>32913</v>
      </c>
      <c r="P26" s="3">
        <f>O26/O25*100</f>
        <v>106.34592393938416</v>
      </c>
      <c r="Q26" s="6">
        <f t="shared" si="2"/>
        <v>64649</v>
      </c>
      <c r="R26" s="3">
        <f>Q26/Q25*100</f>
        <v>103.61911173085862</v>
      </c>
    </row>
    <row r="27" spans="1:18" ht="21" customHeight="1">
      <c r="A27" s="9" t="s">
        <v>46</v>
      </c>
      <c r="B27" s="2">
        <v>1280</v>
      </c>
      <c r="C27" s="2">
        <v>2289</v>
      </c>
      <c r="D27" s="2">
        <v>30</v>
      </c>
      <c r="E27" s="2">
        <v>60</v>
      </c>
      <c r="F27" s="2">
        <v>102</v>
      </c>
      <c r="G27" s="2">
        <v>10013</v>
      </c>
      <c r="H27" s="2">
        <v>15476</v>
      </c>
      <c r="I27" s="2">
        <v>1028</v>
      </c>
      <c r="J27" s="2">
        <v>402</v>
      </c>
      <c r="K27" s="6">
        <f t="shared" si="0"/>
        <v>30680</v>
      </c>
      <c r="L27" s="3">
        <f>K27/K26*100</f>
        <v>96.67254852533401</v>
      </c>
      <c r="M27" s="2">
        <v>6561</v>
      </c>
      <c r="N27" s="2">
        <v>19088</v>
      </c>
      <c r="O27" s="6">
        <f t="shared" si="1"/>
        <v>25649</v>
      </c>
      <c r="P27" s="3">
        <f>O27/O26*100</f>
        <v>77.92969343420533</v>
      </c>
      <c r="Q27" s="6">
        <f t="shared" si="2"/>
        <v>56329</v>
      </c>
      <c r="R27" s="3">
        <f>Q27/Q26*100</f>
        <v>87.1305047255178</v>
      </c>
    </row>
    <row r="28" spans="1:18" ht="21" customHeight="1">
      <c r="A28" s="9" t="s">
        <v>38</v>
      </c>
      <c r="B28" s="2">
        <v>1257</v>
      </c>
      <c r="C28" s="2">
        <v>2229</v>
      </c>
      <c r="D28" s="2">
        <v>91</v>
      </c>
      <c r="E28" s="2">
        <v>72</v>
      </c>
      <c r="F28" s="2">
        <v>99</v>
      </c>
      <c r="G28" s="2">
        <v>11758</v>
      </c>
      <c r="H28" s="2">
        <v>14271</v>
      </c>
      <c r="I28" s="2">
        <v>1101</v>
      </c>
      <c r="J28" s="2">
        <v>339</v>
      </c>
      <c r="K28" s="6">
        <f t="shared" si="0"/>
        <v>31217</v>
      </c>
      <c r="L28" s="3">
        <f>K28/K27*100</f>
        <v>101.7503259452412</v>
      </c>
      <c r="M28" s="2">
        <v>6399</v>
      </c>
      <c r="N28" s="2">
        <v>17367</v>
      </c>
      <c r="O28" s="6">
        <f t="shared" si="1"/>
        <v>23766</v>
      </c>
      <c r="P28" s="3">
        <f>O28/O27*100</f>
        <v>92.65858318063083</v>
      </c>
      <c r="Q28" s="6">
        <f t="shared" si="2"/>
        <v>54983</v>
      </c>
      <c r="R28" s="3">
        <f>Q28/Q27*100</f>
        <v>97.61046707734916</v>
      </c>
    </row>
    <row r="29" spans="1:18" ht="21" customHeight="1">
      <c r="A29" s="9" t="s">
        <v>39</v>
      </c>
      <c r="B29" s="2">
        <v>1373</v>
      </c>
      <c r="C29" s="2">
        <v>2295</v>
      </c>
      <c r="D29" s="2">
        <v>49</v>
      </c>
      <c r="E29" s="2">
        <v>70</v>
      </c>
      <c r="F29" s="2">
        <v>134</v>
      </c>
      <c r="G29" s="2">
        <v>11747</v>
      </c>
      <c r="H29" s="2">
        <v>16632</v>
      </c>
      <c r="I29" s="2">
        <v>1143</v>
      </c>
      <c r="J29" s="2">
        <v>333</v>
      </c>
      <c r="K29" s="6">
        <f t="shared" si="0"/>
        <v>33776</v>
      </c>
      <c r="L29" s="3">
        <f>K29/K28*100</f>
        <v>108.19745651407887</v>
      </c>
      <c r="M29" s="2">
        <v>6680</v>
      </c>
      <c r="N29" s="2">
        <v>18246</v>
      </c>
      <c r="O29" s="6">
        <f t="shared" si="1"/>
        <v>24926</v>
      </c>
      <c r="P29" s="3">
        <f>O29/O28*100</f>
        <v>104.88092232601196</v>
      </c>
      <c r="Q29" s="6">
        <f t="shared" si="2"/>
        <v>58702</v>
      </c>
      <c r="R29" s="3">
        <f>Q29/Q28*100</f>
        <v>106.76390884455196</v>
      </c>
    </row>
  </sheetData>
  <sheetProtection/>
  <mergeCells count="16">
    <mergeCell ref="N3:N4"/>
    <mergeCell ref="P3:P4"/>
    <mergeCell ref="Q3:Q4"/>
    <mergeCell ref="R3:R4"/>
    <mergeCell ref="G3:G4"/>
    <mergeCell ref="H3:H4"/>
    <mergeCell ref="I3:I4"/>
    <mergeCell ref="J3:J4"/>
    <mergeCell ref="L3:L4"/>
    <mergeCell ref="M3:M4"/>
    <mergeCell ref="A3:A4"/>
    <mergeCell ref="B3:B4"/>
    <mergeCell ref="C3:C4"/>
    <mergeCell ref="D3:D4"/>
    <mergeCell ref="E3:E4"/>
    <mergeCell ref="F3:F4"/>
  </mergeCells>
  <printOptions/>
  <pageMargins left="0.3937007874015748" right="0.1968503937007874" top="0.3937007874015748" bottom="0.3937007874015748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R31" sqref="R31"/>
    </sheetView>
  </sheetViews>
  <sheetFormatPr defaultColWidth="9.00390625" defaultRowHeight="13.5"/>
  <cols>
    <col min="1" max="1" width="6.625" style="1" customWidth="1"/>
    <col min="2" max="10" width="7.625" style="1" customWidth="1"/>
    <col min="11" max="11" width="8.625" style="1" customWidth="1"/>
    <col min="12" max="14" width="7.625" style="1" customWidth="1"/>
    <col min="15" max="15" width="8.625" style="1" customWidth="1"/>
    <col min="16" max="16" width="7.625" style="1" customWidth="1"/>
    <col min="17" max="17" width="8.625" style="1" customWidth="1"/>
    <col min="18" max="18" width="7.625" style="1" customWidth="1"/>
    <col min="19" max="16384" width="9.00390625" style="1" customWidth="1"/>
  </cols>
  <sheetData>
    <row r="1" spans="1:18" ht="17.25" customHeight="1">
      <c r="A1" s="11" t="s">
        <v>0</v>
      </c>
      <c r="B1" s="8"/>
      <c r="C1" s="8"/>
      <c r="D1" s="8"/>
      <c r="E1" s="10" t="s">
        <v>40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9"/>
      <c r="R2" s="19"/>
    </row>
    <row r="3" spans="1:18" ht="11.25">
      <c r="A3" s="16"/>
      <c r="B3" s="17" t="s">
        <v>6</v>
      </c>
      <c r="C3" s="17" t="s">
        <v>7</v>
      </c>
      <c r="D3" s="17" t="s">
        <v>8</v>
      </c>
      <c r="E3" s="17" t="s">
        <v>9</v>
      </c>
      <c r="F3" s="17" t="s">
        <v>10</v>
      </c>
      <c r="G3" s="17" t="s">
        <v>11</v>
      </c>
      <c r="H3" s="17" t="s">
        <v>12</v>
      </c>
      <c r="I3" s="17" t="s">
        <v>14</v>
      </c>
      <c r="J3" s="17" t="s">
        <v>13</v>
      </c>
      <c r="K3" s="4" t="s">
        <v>18</v>
      </c>
      <c r="L3" s="17" t="s">
        <v>33</v>
      </c>
      <c r="M3" s="17" t="s">
        <v>16</v>
      </c>
      <c r="N3" s="17" t="s">
        <v>17</v>
      </c>
      <c r="O3" s="4" t="s">
        <v>20</v>
      </c>
      <c r="P3" s="17" t="s">
        <v>33</v>
      </c>
      <c r="Q3" s="18" t="s">
        <v>21</v>
      </c>
      <c r="R3" s="17" t="s">
        <v>33</v>
      </c>
    </row>
    <row r="4" spans="1:18" ht="11.25">
      <c r="A4" s="16"/>
      <c r="B4" s="17"/>
      <c r="C4" s="17"/>
      <c r="D4" s="17"/>
      <c r="E4" s="17"/>
      <c r="F4" s="17"/>
      <c r="G4" s="17"/>
      <c r="H4" s="17"/>
      <c r="I4" s="17"/>
      <c r="J4" s="17"/>
      <c r="K4" s="5" t="s">
        <v>34</v>
      </c>
      <c r="L4" s="17"/>
      <c r="M4" s="17"/>
      <c r="N4" s="17"/>
      <c r="O4" s="5" t="s">
        <v>34</v>
      </c>
      <c r="P4" s="17"/>
      <c r="Q4" s="18"/>
      <c r="R4" s="17"/>
    </row>
    <row r="5" spans="1:18" ht="21" customHeight="1" hidden="1">
      <c r="A5" s="9" t="s">
        <v>47</v>
      </c>
      <c r="B5" s="2">
        <v>2930</v>
      </c>
      <c r="C5" s="2">
        <v>7910</v>
      </c>
      <c r="D5" s="2">
        <v>32</v>
      </c>
      <c r="E5" s="2">
        <v>140</v>
      </c>
      <c r="F5" s="2">
        <v>252</v>
      </c>
      <c r="G5" s="2">
        <v>1594</v>
      </c>
      <c r="H5" s="2">
        <v>39438</v>
      </c>
      <c r="I5" s="2">
        <v>1336</v>
      </c>
      <c r="J5" s="2">
        <v>639</v>
      </c>
      <c r="K5" s="6">
        <f aca="true" t="shared" si="0" ref="K5:K31">SUM(B5:J5)</f>
        <v>54271</v>
      </c>
      <c r="L5" s="3">
        <v>115.5</v>
      </c>
      <c r="M5" s="2">
        <v>14808</v>
      </c>
      <c r="N5" s="2">
        <v>6664</v>
      </c>
      <c r="O5" s="6">
        <f aca="true" t="shared" si="1" ref="O5:O31">SUM(M5:N5)</f>
        <v>21472</v>
      </c>
      <c r="P5" s="3">
        <v>90.9</v>
      </c>
      <c r="Q5" s="6">
        <f aca="true" t="shared" si="2" ref="Q5:Q31">SUM(O5,K5)</f>
        <v>75743</v>
      </c>
      <c r="R5" s="3">
        <v>107.3</v>
      </c>
    </row>
    <row r="6" spans="1:18" ht="21" customHeight="1" hidden="1">
      <c r="A6" s="9" t="s">
        <v>48</v>
      </c>
      <c r="B6" s="2">
        <v>3028</v>
      </c>
      <c r="C6" s="2">
        <v>7983</v>
      </c>
      <c r="D6" s="2">
        <v>26</v>
      </c>
      <c r="E6" s="2">
        <v>97</v>
      </c>
      <c r="F6" s="2">
        <v>187</v>
      </c>
      <c r="G6" s="2">
        <v>8740</v>
      </c>
      <c r="H6" s="2">
        <v>34203</v>
      </c>
      <c r="I6" s="2">
        <v>1362</v>
      </c>
      <c r="J6" s="2">
        <v>736</v>
      </c>
      <c r="K6" s="6">
        <f t="shared" si="0"/>
        <v>56362</v>
      </c>
      <c r="L6" s="3">
        <v>98.6</v>
      </c>
      <c r="M6" s="2">
        <v>12355</v>
      </c>
      <c r="N6" s="2">
        <v>11771</v>
      </c>
      <c r="O6" s="6">
        <f t="shared" si="1"/>
        <v>24126</v>
      </c>
      <c r="P6" s="3">
        <v>100.8</v>
      </c>
      <c r="Q6" s="6">
        <f t="shared" si="2"/>
        <v>80488</v>
      </c>
      <c r="R6" s="3">
        <v>99.3</v>
      </c>
    </row>
    <row r="7" spans="1:18" ht="21" customHeight="1">
      <c r="A7" s="9" t="s">
        <v>1</v>
      </c>
      <c r="B7" s="2">
        <v>2794</v>
      </c>
      <c r="C7" s="2">
        <v>6756</v>
      </c>
      <c r="D7" s="2">
        <v>28</v>
      </c>
      <c r="E7" s="2">
        <v>102</v>
      </c>
      <c r="F7" s="2">
        <v>202</v>
      </c>
      <c r="G7" s="2">
        <v>10258</v>
      </c>
      <c r="H7" s="2">
        <v>27659</v>
      </c>
      <c r="I7" s="2">
        <v>1250</v>
      </c>
      <c r="J7" s="2">
        <v>850</v>
      </c>
      <c r="K7" s="6">
        <f t="shared" si="0"/>
        <v>49899</v>
      </c>
      <c r="L7" s="3">
        <f aca="true" t="shared" si="3" ref="L7:L31">K7/K6*100</f>
        <v>88.53305418544409</v>
      </c>
      <c r="M7" s="2">
        <v>11137</v>
      </c>
      <c r="N7" s="2">
        <v>10932</v>
      </c>
      <c r="O7" s="6">
        <f t="shared" si="1"/>
        <v>22069</v>
      </c>
      <c r="P7" s="3">
        <f aca="true" t="shared" si="4" ref="P7:P31">O7/O6*100</f>
        <v>91.4739285418221</v>
      </c>
      <c r="Q7" s="6">
        <f t="shared" si="2"/>
        <v>71968</v>
      </c>
      <c r="R7" s="3">
        <f aca="true" t="shared" si="5" ref="R7:R31">Q7/Q6*100</f>
        <v>89.41457111619123</v>
      </c>
    </row>
    <row r="8" spans="1:18" ht="21" customHeight="1">
      <c r="A8" s="9" t="s">
        <v>2</v>
      </c>
      <c r="B8" s="2">
        <v>3312</v>
      </c>
      <c r="C8" s="2">
        <v>6417</v>
      </c>
      <c r="D8" s="2">
        <v>120</v>
      </c>
      <c r="E8" s="2">
        <v>79</v>
      </c>
      <c r="F8" s="2">
        <v>176</v>
      </c>
      <c r="G8" s="2">
        <v>12270</v>
      </c>
      <c r="H8" s="2">
        <v>28265</v>
      </c>
      <c r="I8" s="2">
        <v>1467</v>
      </c>
      <c r="J8" s="2">
        <v>991</v>
      </c>
      <c r="K8" s="6">
        <f t="shared" si="0"/>
        <v>53097</v>
      </c>
      <c r="L8" s="3">
        <f t="shared" si="3"/>
        <v>106.40894607106355</v>
      </c>
      <c r="M8" s="2">
        <v>11720</v>
      </c>
      <c r="N8" s="2">
        <v>11756</v>
      </c>
      <c r="O8" s="6">
        <f t="shared" si="1"/>
        <v>23476</v>
      </c>
      <c r="P8" s="3">
        <f t="shared" si="4"/>
        <v>106.37545878834564</v>
      </c>
      <c r="Q8" s="6">
        <f t="shared" si="2"/>
        <v>76573</v>
      </c>
      <c r="R8" s="3">
        <f t="shared" si="5"/>
        <v>106.39867718986216</v>
      </c>
    </row>
    <row r="9" spans="1:18" ht="21" customHeight="1">
      <c r="A9" s="9" t="s">
        <v>3</v>
      </c>
      <c r="B9" s="2">
        <v>3009</v>
      </c>
      <c r="C9" s="2">
        <v>5942</v>
      </c>
      <c r="D9" s="2">
        <v>93</v>
      </c>
      <c r="E9" s="2">
        <v>87</v>
      </c>
      <c r="F9" s="2">
        <v>161</v>
      </c>
      <c r="G9" s="2">
        <v>13452</v>
      </c>
      <c r="H9" s="2">
        <v>28632</v>
      </c>
      <c r="I9" s="2">
        <v>1788</v>
      </c>
      <c r="J9" s="2">
        <v>1015</v>
      </c>
      <c r="K9" s="6">
        <f t="shared" si="0"/>
        <v>54179</v>
      </c>
      <c r="L9" s="3">
        <f t="shared" si="3"/>
        <v>102.0377799122361</v>
      </c>
      <c r="M9" s="2">
        <v>11176</v>
      </c>
      <c r="N9" s="2">
        <v>13332</v>
      </c>
      <c r="O9" s="6">
        <f t="shared" si="1"/>
        <v>24508</v>
      </c>
      <c r="P9" s="3">
        <f t="shared" si="4"/>
        <v>104.39597887203954</v>
      </c>
      <c r="Q9" s="6">
        <f t="shared" si="2"/>
        <v>78687</v>
      </c>
      <c r="R9" s="3">
        <f t="shared" si="5"/>
        <v>102.76076423804736</v>
      </c>
    </row>
    <row r="10" spans="1:18" ht="21" customHeight="1">
      <c r="A10" s="9" t="s">
        <v>4</v>
      </c>
      <c r="B10" s="2">
        <v>2662</v>
      </c>
      <c r="C10" s="2">
        <v>5896</v>
      </c>
      <c r="D10" s="2">
        <v>56</v>
      </c>
      <c r="E10" s="2">
        <v>92</v>
      </c>
      <c r="F10" s="2">
        <v>180</v>
      </c>
      <c r="G10" s="2">
        <v>14692</v>
      </c>
      <c r="H10" s="2">
        <v>30526</v>
      </c>
      <c r="I10" s="2">
        <v>1812</v>
      </c>
      <c r="J10" s="2">
        <v>804</v>
      </c>
      <c r="K10" s="6">
        <f t="shared" si="0"/>
        <v>56720</v>
      </c>
      <c r="L10" s="3">
        <f t="shared" si="3"/>
        <v>104.69000904409458</v>
      </c>
      <c r="M10" s="2">
        <v>10592</v>
      </c>
      <c r="N10" s="2">
        <v>13353</v>
      </c>
      <c r="O10" s="6">
        <f t="shared" si="1"/>
        <v>23945</v>
      </c>
      <c r="P10" s="3">
        <f t="shared" si="4"/>
        <v>97.7027909254121</v>
      </c>
      <c r="Q10" s="6">
        <f t="shared" si="2"/>
        <v>80665</v>
      </c>
      <c r="R10" s="3">
        <f t="shared" si="5"/>
        <v>102.51375703737592</v>
      </c>
    </row>
    <row r="11" spans="1:18" ht="21" customHeight="1">
      <c r="A11" s="9" t="s">
        <v>5</v>
      </c>
      <c r="B11" s="2">
        <v>2272</v>
      </c>
      <c r="C11" s="2">
        <v>4767</v>
      </c>
      <c r="D11" s="2">
        <v>51</v>
      </c>
      <c r="E11" s="2">
        <v>62</v>
      </c>
      <c r="F11" s="2">
        <v>172</v>
      </c>
      <c r="G11" s="2">
        <v>12734</v>
      </c>
      <c r="H11" s="2">
        <v>25550</v>
      </c>
      <c r="I11" s="2">
        <v>1703</v>
      </c>
      <c r="J11" s="2">
        <v>254</v>
      </c>
      <c r="K11" s="6">
        <f t="shared" si="0"/>
        <v>47565</v>
      </c>
      <c r="L11" s="3">
        <f t="shared" si="3"/>
        <v>83.85930888575459</v>
      </c>
      <c r="M11" s="2">
        <v>8862</v>
      </c>
      <c r="N11" s="2">
        <v>11470</v>
      </c>
      <c r="O11" s="6">
        <f t="shared" si="1"/>
        <v>20332</v>
      </c>
      <c r="P11" s="3">
        <f t="shared" si="4"/>
        <v>84.91125495928169</v>
      </c>
      <c r="Q11" s="6">
        <f t="shared" si="2"/>
        <v>67897</v>
      </c>
      <c r="R11" s="3">
        <f t="shared" si="5"/>
        <v>84.17157379284696</v>
      </c>
    </row>
    <row r="12" spans="1:18" ht="21" customHeight="1">
      <c r="A12" s="9" t="s">
        <v>49</v>
      </c>
      <c r="B12" s="2">
        <v>1554</v>
      </c>
      <c r="C12" s="2">
        <v>3677</v>
      </c>
      <c r="D12" s="2">
        <v>27</v>
      </c>
      <c r="E12" s="2">
        <v>52</v>
      </c>
      <c r="F12" s="2">
        <v>146</v>
      </c>
      <c r="G12" s="2">
        <v>10068</v>
      </c>
      <c r="H12" s="2">
        <v>23509</v>
      </c>
      <c r="I12" s="2">
        <v>1681</v>
      </c>
      <c r="J12" s="2">
        <v>322</v>
      </c>
      <c r="K12" s="6">
        <f t="shared" si="0"/>
        <v>41036</v>
      </c>
      <c r="L12" s="3">
        <f t="shared" si="3"/>
        <v>86.27352044570587</v>
      </c>
      <c r="M12" s="2">
        <v>7722</v>
      </c>
      <c r="N12" s="2">
        <v>14860</v>
      </c>
      <c r="O12" s="6">
        <f t="shared" si="1"/>
        <v>22582</v>
      </c>
      <c r="P12" s="3">
        <f t="shared" si="4"/>
        <v>111.06629942947079</v>
      </c>
      <c r="Q12" s="6">
        <f t="shared" si="2"/>
        <v>63618</v>
      </c>
      <c r="R12" s="3">
        <f t="shared" si="5"/>
        <v>93.69780697232572</v>
      </c>
    </row>
    <row r="13" spans="1:18" ht="21" customHeight="1">
      <c r="A13" s="9" t="s">
        <v>50</v>
      </c>
      <c r="B13" s="2">
        <v>1532</v>
      </c>
      <c r="C13" s="2">
        <v>3795</v>
      </c>
      <c r="D13" s="2">
        <v>23</v>
      </c>
      <c r="E13" s="2">
        <v>75</v>
      </c>
      <c r="F13" s="2">
        <v>163</v>
      </c>
      <c r="G13" s="2">
        <v>9597</v>
      </c>
      <c r="H13" s="2">
        <v>21870</v>
      </c>
      <c r="I13" s="2">
        <v>1665</v>
      </c>
      <c r="J13" s="2">
        <v>283</v>
      </c>
      <c r="K13" s="6">
        <f t="shared" si="0"/>
        <v>39003</v>
      </c>
      <c r="L13" s="3">
        <f t="shared" si="3"/>
        <v>95.04581343210839</v>
      </c>
      <c r="M13" s="2">
        <v>8768</v>
      </c>
      <c r="N13" s="2">
        <v>18095</v>
      </c>
      <c r="O13" s="6">
        <f t="shared" si="1"/>
        <v>26863</v>
      </c>
      <c r="P13" s="3">
        <f t="shared" si="4"/>
        <v>118.95757683110442</v>
      </c>
      <c r="Q13" s="6">
        <f t="shared" si="2"/>
        <v>65866</v>
      </c>
      <c r="R13" s="3">
        <f t="shared" si="5"/>
        <v>103.53359112200951</v>
      </c>
    </row>
    <row r="14" spans="1:18" ht="21" customHeight="1">
      <c r="A14" s="9" t="s">
        <v>51</v>
      </c>
      <c r="B14" s="2">
        <v>1509</v>
      </c>
      <c r="C14" s="2">
        <v>3798</v>
      </c>
      <c r="D14" s="2">
        <v>25</v>
      </c>
      <c r="E14" s="2">
        <v>88</v>
      </c>
      <c r="F14" s="2">
        <v>153</v>
      </c>
      <c r="G14" s="2">
        <v>10761</v>
      </c>
      <c r="H14" s="2">
        <v>21414</v>
      </c>
      <c r="I14" s="2">
        <v>1548</v>
      </c>
      <c r="J14" s="2">
        <v>260</v>
      </c>
      <c r="K14" s="6">
        <f t="shared" si="0"/>
        <v>39556</v>
      </c>
      <c r="L14" s="3">
        <f t="shared" si="3"/>
        <v>101.41783965336</v>
      </c>
      <c r="M14" s="2">
        <v>8407</v>
      </c>
      <c r="N14" s="2">
        <v>18035</v>
      </c>
      <c r="O14" s="6">
        <f t="shared" si="1"/>
        <v>26442</v>
      </c>
      <c r="P14" s="3">
        <f t="shared" si="4"/>
        <v>98.43278859397685</v>
      </c>
      <c r="Q14" s="6">
        <f t="shared" si="2"/>
        <v>65998</v>
      </c>
      <c r="R14" s="3">
        <f t="shared" si="5"/>
        <v>100.20040688670937</v>
      </c>
    </row>
    <row r="15" spans="1:18" ht="21" customHeight="1">
      <c r="A15" s="9" t="s">
        <v>52</v>
      </c>
      <c r="B15" s="2">
        <v>1479</v>
      </c>
      <c r="C15" s="2">
        <v>3266</v>
      </c>
      <c r="D15" s="2">
        <v>39</v>
      </c>
      <c r="E15" s="2">
        <v>67</v>
      </c>
      <c r="F15" s="2">
        <v>115</v>
      </c>
      <c r="G15" s="2">
        <v>10334</v>
      </c>
      <c r="H15" s="2">
        <v>21713</v>
      </c>
      <c r="I15" s="2">
        <v>1208</v>
      </c>
      <c r="J15" s="2">
        <v>260</v>
      </c>
      <c r="K15" s="6">
        <f t="shared" si="0"/>
        <v>38481</v>
      </c>
      <c r="L15" s="3">
        <f t="shared" si="3"/>
        <v>97.2823339063606</v>
      </c>
      <c r="M15" s="2">
        <v>8303</v>
      </c>
      <c r="N15" s="2">
        <v>18710</v>
      </c>
      <c r="O15" s="6">
        <f t="shared" si="1"/>
        <v>27013</v>
      </c>
      <c r="P15" s="3">
        <f t="shared" si="4"/>
        <v>102.15944330988577</v>
      </c>
      <c r="Q15" s="6">
        <f t="shared" si="2"/>
        <v>65494</v>
      </c>
      <c r="R15" s="3">
        <f t="shared" si="5"/>
        <v>99.23634049516652</v>
      </c>
    </row>
    <row r="16" spans="1:18" ht="21" customHeight="1">
      <c r="A16" s="9" t="s">
        <v>53</v>
      </c>
      <c r="B16" s="2">
        <v>1112</v>
      </c>
      <c r="C16" s="2">
        <v>2860</v>
      </c>
      <c r="D16" s="2">
        <v>22</v>
      </c>
      <c r="E16" s="2">
        <v>50</v>
      </c>
      <c r="F16" s="2">
        <v>113</v>
      </c>
      <c r="G16" s="2">
        <v>8259</v>
      </c>
      <c r="H16" s="2">
        <v>22600</v>
      </c>
      <c r="I16" s="2">
        <v>1076</v>
      </c>
      <c r="J16" s="2">
        <v>226</v>
      </c>
      <c r="K16" s="6">
        <f t="shared" si="0"/>
        <v>36318</v>
      </c>
      <c r="L16" s="3">
        <f t="shared" si="3"/>
        <v>94.37904420363297</v>
      </c>
      <c r="M16" s="2">
        <v>7966</v>
      </c>
      <c r="N16" s="2">
        <v>19353</v>
      </c>
      <c r="O16" s="6">
        <f t="shared" si="1"/>
        <v>27319</v>
      </c>
      <c r="P16" s="3">
        <f t="shared" si="4"/>
        <v>101.13278791692888</v>
      </c>
      <c r="Q16" s="6">
        <f t="shared" si="2"/>
        <v>63637</v>
      </c>
      <c r="R16" s="3">
        <f t="shared" si="5"/>
        <v>97.16462576724585</v>
      </c>
    </row>
    <row r="17" spans="1:18" ht="21" customHeight="1">
      <c r="A17" s="9" t="s">
        <v>54</v>
      </c>
      <c r="B17" s="2">
        <v>1191</v>
      </c>
      <c r="C17" s="2">
        <v>2709</v>
      </c>
      <c r="D17" s="2">
        <v>13</v>
      </c>
      <c r="E17" s="2">
        <v>52</v>
      </c>
      <c r="F17" s="2">
        <v>116</v>
      </c>
      <c r="G17" s="2">
        <v>9706</v>
      </c>
      <c r="H17" s="2">
        <v>19485</v>
      </c>
      <c r="I17" s="2">
        <v>1128</v>
      </c>
      <c r="J17" s="2">
        <v>255</v>
      </c>
      <c r="K17" s="6">
        <f t="shared" si="0"/>
        <v>34655</v>
      </c>
      <c r="L17" s="3">
        <f t="shared" si="3"/>
        <v>95.42100335921582</v>
      </c>
      <c r="M17" s="2">
        <v>7671</v>
      </c>
      <c r="N17" s="2">
        <v>19142</v>
      </c>
      <c r="O17" s="6">
        <f t="shared" si="1"/>
        <v>26813</v>
      </c>
      <c r="P17" s="3">
        <f t="shared" si="4"/>
        <v>98.14780921702844</v>
      </c>
      <c r="Q17" s="6">
        <f t="shared" si="2"/>
        <v>61468</v>
      </c>
      <c r="R17" s="3">
        <f t="shared" si="5"/>
        <v>96.5916055125163</v>
      </c>
    </row>
    <row r="18" spans="1:18" ht="21" customHeight="1">
      <c r="A18" s="9" t="s">
        <v>22</v>
      </c>
      <c r="B18" s="2">
        <v>1185</v>
      </c>
      <c r="C18" s="2">
        <v>2426</v>
      </c>
      <c r="D18" s="2">
        <v>27</v>
      </c>
      <c r="E18" s="2">
        <v>38</v>
      </c>
      <c r="F18" s="2">
        <v>97</v>
      </c>
      <c r="G18" s="2">
        <v>9110</v>
      </c>
      <c r="H18" s="2">
        <v>19202</v>
      </c>
      <c r="I18" s="2">
        <v>1059</v>
      </c>
      <c r="J18" s="2">
        <v>221</v>
      </c>
      <c r="K18" s="6">
        <f t="shared" si="0"/>
        <v>33365</v>
      </c>
      <c r="L18" s="3">
        <f t="shared" si="3"/>
        <v>96.2775934208628</v>
      </c>
      <c r="M18" s="2">
        <v>7859</v>
      </c>
      <c r="N18" s="2">
        <v>18839</v>
      </c>
      <c r="O18" s="6">
        <f t="shared" si="1"/>
        <v>26698</v>
      </c>
      <c r="P18" s="3">
        <f t="shared" si="4"/>
        <v>99.57110356916421</v>
      </c>
      <c r="Q18" s="6">
        <f t="shared" si="2"/>
        <v>60063</v>
      </c>
      <c r="R18" s="3">
        <f t="shared" si="5"/>
        <v>97.71425782520986</v>
      </c>
    </row>
    <row r="19" spans="1:18" ht="21" customHeight="1">
      <c r="A19" s="9" t="s">
        <v>35</v>
      </c>
      <c r="B19" s="12">
        <v>1101</v>
      </c>
      <c r="C19" s="2">
        <v>2467</v>
      </c>
      <c r="D19" s="2">
        <v>30</v>
      </c>
      <c r="E19" s="2">
        <v>35</v>
      </c>
      <c r="F19" s="2">
        <v>111</v>
      </c>
      <c r="G19" s="2">
        <v>8225</v>
      </c>
      <c r="H19" s="2">
        <v>19600</v>
      </c>
      <c r="I19" s="2">
        <v>1006</v>
      </c>
      <c r="J19" s="12">
        <v>307</v>
      </c>
      <c r="K19" s="6">
        <f t="shared" si="0"/>
        <v>32882</v>
      </c>
      <c r="L19" s="3">
        <f t="shared" si="3"/>
        <v>98.55237524351865</v>
      </c>
      <c r="M19" s="12">
        <v>8073</v>
      </c>
      <c r="N19" s="2">
        <v>19292</v>
      </c>
      <c r="O19" s="6">
        <f t="shared" si="1"/>
        <v>27365</v>
      </c>
      <c r="P19" s="3">
        <f t="shared" si="4"/>
        <v>102.49831448048543</v>
      </c>
      <c r="Q19" s="6">
        <f t="shared" si="2"/>
        <v>60247</v>
      </c>
      <c r="R19" s="3">
        <f t="shared" si="5"/>
        <v>100.30634500441202</v>
      </c>
    </row>
    <row r="20" spans="1:18" ht="21" customHeight="1">
      <c r="A20" s="9" t="s">
        <v>55</v>
      </c>
      <c r="B20" s="12">
        <v>1311</v>
      </c>
      <c r="C20" s="2">
        <v>2321</v>
      </c>
      <c r="D20" s="2">
        <v>52</v>
      </c>
      <c r="E20" s="2">
        <v>32</v>
      </c>
      <c r="F20" s="2">
        <v>113</v>
      </c>
      <c r="G20" s="2">
        <v>7790</v>
      </c>
      <c r="H20" s="2">
        <v>17101</v>
      </c>
      <c r="I20" s="2">
        <v>1013</v>
      </c>
      <c r="J20" s="12">
        <v>308</v>
      </c>
      <c r="K20" s="6">
        <f t="shared" si="0"/>
        <v>30041</v>
      </c>
      <c r="L20" s="3">
        <f t="shared" si="3"/>
        <v>91.36001459765221</v>
      </c>
      <c r="M20" s="12">
        <v>8256</v>
      </c>
      <c r="N20" s="2">
        <v>21382</v>
      </c>
      <c r="O20" s="6">
        <f t="shared" si="1"/>
        <v>29638</v>
      </c>
      <c r="P20" s="3">
        <f t="shared" si="4"/>
        <v>108.30623058651562</v>
      </c>
      <c r="Q20" s="6">
        <f t="shared" si="2"/>
        <v>59679</v>
      </c>
      <c r="R20" s="3">
        <f t="shared" si="5"/>
        <v>99.0572144671104</v>
      </c>
    </row>
    <row r="21" spans="1:18" ht="21" customHeight="1">
      <c r="A21" s="9" t="s">
        <v>23</v>
      </c>
      <c r="B21" s="2">
        <v>1195</v>
      </c>
      <c r="C21" s="2">
        <v>2230</v>
      </c>
      <c r="D21" s="2">
        <v>37</v>
      </c>
      <c r="E21" s="2">
        <v>42</v>
      </c>
      <c r="F21" s="2">
        <v>86</v>
      </c>
      <c r="G21" s="2">
        <v>8985</v>
      </c>
      <c r="H21" s="2">
        <v>14950</v>
      </c>
      <c r="I21" s="2">
        <v>897</v>
      </c>
      <c r="J21" s="2">
        <v>238</v>
      </c>
      <c r="K21" s="6">
        <f t="shared" si="0"/>
        <v>28660</v>
      </c>
      <c r="L21" s="3">
        <f t="shared" si="3"/>
        <v>95.40294930261976</v>
      </c>
      <c r="M21" s="2">
        <v>7403</v>
      </c>
      <c r="N21" s="2">
        <v>20191</v>
      </c>
      <c r="O21" s="6">
        <f t="shared" si="1"/>
        <v>27594</v>
      </c>
      <c r="P21" s="3">
        <f t="shared" si="4"/>
        <v>93.10344827586206</v>
      </c>
      <c r="Q21" s="6">
        <f t="shared" si="2"/>
        <v>56254</v>
      </c>
      <c r="R21" s="3">
        <f t="shared" si="5"/>
        <v>94.26096281774159</v>
      </c>
    </row>
    <row r="22" spans="1:18" ht="21" customHeight="1">
      <c r="A22" s="9" t="s">
        <v>24</v>
      </c>
      <c r="B22" s="2">
        <v>825</v>
      </c>
      <c r="C22" s="2">
        <v>1629</v>
      </c>
      <c r="D22" s="2">
        <v>29</v>
      </c>
      <c r="E22" s="2">
        <v>32</v>
      </c>
      <c r="F22" s="2">
        <v>81</v>
      </c>
      <c r="G22" s="2">
        <v>7376</v>
      </c>
      <c r="H22" s="2">
        <v>14489</v>
      </c>
      <c r="I22" s="2">
        <v>708</v>
      </c>
      <c r="J22" s="2">
        <v>192</v>
      </c>
      <c r="K22" s="6">
        <f t="shared" si="0"/>
        <v>25361</v>
      </c>
      <c r="L22" s="3">
        <f t="shared" si="3"/>
        <v>88.48918353105374</v>
      </c>
      <c r="M22" s="2">
        <v>6992</v>
      </c>
      <c r="N22" s="2">
        <v>18839</v>
      </c>
      <c r="O22" s="6">
        <f t="shared" si="1"/>
        <v>25831</v>
      </c>
      <c r="P22" s="3">
        <f t="shared" si="4"/>
        <v>93.61092991229978</v>
      </c>
      <c r="Q22" s="6">
        <f t="shared" si="2"/>
        <v>51192</v>
      </c>
      <c r="R22" s="3">
        <f t="shared" si="5"/>
        <v>91.00152878017563</v>
      </c>
    </row>
    <row r="23" spans="1:18" ht="21" customHeight="1">
      <c r="A23" s="9" t="s">
        <v>25</v>
      </c>
      <c r="B23" s="2">
        <v>652</v>
      </c>
      <c r="C23" s="2">
        <v>1486</v>
      </c>
      <c r="D23" s="2">
        <v>26</v>
      </c>
      <c r="E23" s="2">
        <v>32</v>
      </c>
      <c r="F23" s="2">
        <v>90</v>
      </c>
      <c r="G23" s="2">
        <v>10441</v>
      </c>
      <c r="H23" s="2">
        <v>15242</v>
      </c>
      <c r="I23" s="2">
        <v>885</v>
      </c>
      <c r="J23" s="2">
        <v>134</v>
      </c>
      <c r="K23" s="6">
        <f t="shared" si="0"/>
        <v>28988</v>
      </c>
      <c r="L23" s="3">
        <f t="shared" si="3"/>
        <v>114.30148653444266</v>
      </c>
      <c r="M23" s="2">
        <v>7062</v>
      </c>
      <c r="N23" s="2">
        <v>17205</v>
      </c>
      <c r="O23" s="6">
        <f t="shared" si="1"/>
        <v>24267</v>
      </c>
      <c r="P23" s="3">
        <f t="shared" si="4"/>
        <v>93.9452595718323</v>
      </c>
      <c r="Q23" s="6">
        <f t="shared" si="2"/>
        <v>53255</v>
      </c>
      <c r="R23" s="3">
        <f t="shared" si="5"/>
        <v>104.02992655102359</v>
      </c>
    </row>
    <row r="24" spans="1:18" ht="21" customHeight="1">
      <c r="A24" s="9" t="s">
        <v>56</v>
      </c>
      <c r="B24" s="2">
        <v>766</v>
      </c>
      <c r="C24" s="2">
        <v>1640</v>
      </c>
      <c r="D24" s="2">
        <v>18</v>
      </c>
      <c r="E24" s="2">
        <v>51</v>
      </c>
      <c r="F24" s="2">
        <v>100</v>
      </c>
      <c r="G24" s="2">
        <v>10023</v>
      </c>
      <c r="H24" s="2">
        <v>14235</v>
      </c>
      <c r="I24" s="2">
        <v>827</v>
      </c>
      <c r="J24" s="2">
        <v>157</v>
      </c>
      <c r="K24" s="6">
        <f t="shared" si="0"/>
        <v>27817</v>
      </c>
      <c r="L24" s="3">
        <f t="shared" si="3"/>
        <v>95.9603974058231</v>
      </c>
      <c r="M24" s="2">
        <v>6777</v>
      </c>
      <c r="N24" s="2">
        <v>15737</v>
      </c>
      <c r="O24" s="6">
        <f t="shared" si="1"/>
        <v>22514</v>
      </c>
      <c r="P24" s="3">
        <f t="shared" si="4"/>
        <v>92.77619812914658</v>
      </c>
      <c r="Q24" s="6">
        <f t="shared" si="2"/>
        <v>50331</v>
      </c>
      <c r="R24" s="3">
        <f t="shared" si="5"/>
        <v>94.50943573373392</v>
      </c>
    </row>
    <row r="25" spans="1:18" ht="21" customHeight="1">
      <c r="A25" s="9" t="s">
        <v>27</v>
      </c>
      <c r="B25" s="2">
        <v>1005</v>
      </c>
      <c r="C25" s="2">
        <v>2018</v>
      </c>
      <c r="D25" s="2">
        <v>28</v>
      </c>
      <c r="E25" s="2">
        <v>42</v>
      </c>
      <c r="F25" s="2">
        <v>99</v>
      </c>
      <c r="G25" s="2">
        <v>10505</v>
      </c>
      <c r="H25" s="2">
        <v>15147</v>
      </c>
      <c r="I25" s="2">
        <v>902</v>
      </c>
      <c r="J25" s="2">
        <v>199</v>
      </c>
      <c r="K25" s="6">
        <f t="shared" si="0"/>
        <v>29945</v>
      </c>
      <c r="L25" s="3">
        <f t="shared" si="3"/>
        <v>107.64999820253803</v>
      </c>
      <c r="M25" s="2">
        <v>6888</v>
      </c>
      <c r="N25" s="2">
        <v>17548</v>
      </c>
      <c r="O25" s="6">
        <f t="shared" si="1"/>
        <v>24436</v>
      </c>
      <c r="P25" s="3">
        <f t="shared" si="4"/>
        <v>108.53691036688282</v>
      </c>
      <c r="Q25" s="6">
        <f t="shared" si="2"/>
        <v>54381</v>
      </c>
      <c r="R25" s="3">
        <f t="shared" si="5"/>
        <v>108.04673064314241</v>
      </c>
    </row>
    <row r="26" spans="1:18" ht="21" customHeight="1">
      <c r="A26" s="9" t="s">
        <v>28</v>
      </c>
      <c r="B26" s="2">
        <v>1220</v>
      </c>
      <c r="C26" s="2">
        <v>2238</v>
      </c>
      <c r="D26" s="2">
        <v>21</v>
      </c>
      <c r="E26" s="2">
        <v>39</v>
      </c>
      <c r="F26" s="2">
        <v>80</v>
      </c>
      <c r="G26" s="2">
        <v>10406</v>
      </c>
      <c r="H26" s="2">
        <v>16768</v>
      </c>
      <c r="I26" s="2">
        <v>956</v>
      </c>
      <c r="J26" s="2">
        <v>365</v>
      </c>
      <c r="K26" s="6">
        <f t="shared" si="0"/>
        <v>32093</v>
      </c>
      <c r="L26" s="3">
        <f t="shared" si="3"/>
        <v>107.17315077642344</v>
      </c>
      <c r="M26" s="2">
        <v>6842</v>
      </c>
      <c r="N26" s="2">
        <v>21032</v>
      </c>
      <c r="O26" s="6">
        <f t="shared" si="1"/>
        <v>27874</v>
      </c>
      <c r="P26" s="3">
        <f t="shared" si="4"/>
        <v>114.06940579472908</v>
      </c>
      <c r="Q26" s="6">
        <f t="shared" si="2"/>
        <v>59967</v>
      </c>
      <c r="R26" s="3">
        <f t="shared" si="5"/>
        <v>110.2719699895184</v>
      </c>
    </row>
    <row r="27" spans="1:18" ht="21" customHeight="1">
      <c r="A27" s="9" t="s">
        <v>29</v>
      </c>
      <c r="B27" s="2">
        <v>1341</v>
      </c>
      <c r="C27" s="2">
        <v>2484</v>
      </c>
      <c r="D27" s="2">
        <v>20</v>
      </c>
      <c r="E27" s="2">
        <v>48</v>
      </c>
      <c r="F27" s="2">
        <v>98</v>
      </c>
      <c r="G27" s="2">
        <v>10860</v>
      </c>
      <c r="H27" s="2">
        <v>16689</v>
      </c>
      <c r="I27" s="2">
        <v>887</v>
      </c>
      <c r="J27" s="2">
        <v>533</v>
      </c>
      <c r="K27" s="6">
        <f t="shared" si="0"/>
        <v>32960</v>
      </c>
      <c r="L27" s="3">
        <f t="shared" si="3"/>
        <v>102.7015236967563</v>
      </c>
      <c r="M27" s="2">
        <v>7674</v>
      </c>
      <c r="N27" s="2">
        <v>25051</v>
      </c>
      <c r="O27" s="6">
        <f t="shared" si="1"/>
        <v>32725</v>
      </c>
      <c r="P27" s="3">
        <f t="shared" si="4"/>
        <v>117.40331491712708</v>
      </c>
      <c r="Q27" s="6">
        <f t="shared" si="2"/>
        <v>65685</v>
      </c>
      <c r="R27" s="3">
        <f t="shared" si="5"/>
        <v>109.53524438441143</v>
      </c>
    </row>
    <row r="28" spans="1:18" s="15" customFormat="1" ht="21" customHeight="1">
      <c r="A28" s="13" t="s">
        <v>30</v>
      </c>
      <c r="B28" s="2">
        <v>1284</v>
      </c>
      <c r="C28" s="2">
        <v>2182</v>
      </c>
      <c r="D28" s="2">
        <v>32</v>
      </c>
      <c r="E28" s="2">
        <v>46</v>
      </c>
      <c r="F28" s="2">
        <v>112</v>
      </c>
      <c r="G28" s="2">
        <v>10276</v>
      </c>
      <c r="H28" s="2">
        <v>15218</v>
      </c>
      <c r="I28" s="2">
        <v>889</v>
      </c>
      <c r="J28" s="2">
        <v>350</v>
      </c>
      <c r="K28" s="6">
        <f t="shared" si="0"/>
        <v>30389</v>
      </c>
      <c r="L28" s="14">
        <f t="shared" si="3"/>
        <v>92.19963592233009</v>
      </c>
      <c r="M28" s="2">
        <v>7075</v>
      </c>
      <c r="N28" s="2">
        <v>23743</v>
      </c>
      <c r="O28" s="6">
        <f t="shared" si="1"/>
        <v>30818</v>
      </c>
      <c r="P28" s="14">
        <f t="shared" si="4"/>
        <v>94.17265087853323</v>
      </c>
      <c r="Q28" s="6">
        <f t="shared" si="2"/>
        <v>61207</v>
      </c>
      <c r="R28" s="14">
        <f t="shared" si="5"/>
        <v>93.18261399101773</v>
      </c>
    </row>
    <row r="29" spans="1:18" s="15" customFormat="1" ht="21" customHeight="1">
      <c r="A29" s="13" t="s">
        <v>57</v>
      </c>
      <c r="B29" s="2">
        <v>1231</v>
      </c>
      <c r="C29" s="2">
        <v>2256</v>
      </c>
      <c r="D29" s="2">
        <v>37</v>
      </c>
      <c r="E29" s="2">
        <v>73</v>
      </c>
      <c r="F29" s="2">
        <v>100</v>
      </c>
      <c r="G29" s="2">
        <v>10396</v>
      </c>
      <c r="H29" s="2">
        <v>14782</v>
      </c>
      <c r="I29" s="2">
        <v>1054</v>
      </c>
      <c r="J29" s="2">
        <v>415</v>
      </c>
      <c r="K29" s="6">
        <f t="shared" si="0"/>
        <v>30344</v>
      </c>
      <c r="L29" s="14">
        <f t="shared" si="3"/>
        <v>99.85192010266873</v>
      </c>
      <c r="M29" s="2">
        <v>6614</v>
      </c>
      <c r="N29" s="2">
        <v>18274</v>
      </c>
      <c r="O29" s="6">
        <f t="shared" si="1"/>
        <v>24888</v>
      </c>
      <c r="P29" s="14">
        <f t="shared" si="4"/>
        <v>80.75799857226296</v>
      </c>
      <c r="Q29" s="6">
        <f t="shared" si="2"/>
        <v>55232</v>
      </c>
      <c r="R29" s="14">
        <f t="shared" si="5"/>
        <v>90.23804466809352</v>
      </c>
    </row>
    <row r="30" spans="1:18" ht="21" customHeight="1">
      <c r="A30" s="13" t="s">
        <v>38</v>
      </c>
      <c r="B30" s="2">
        <v>1356</v>
      </c>
      <c r="C30" s="2">
        <v>2291</v>
      </c>
      <c r="D30" s="2">
        <v>87</v>
      </c>
      <c r="E30" s="2">
        <v>71</v>
      </c>
      <c r="F30" s="2">
        <v>97</v>
      </c>
      <c r="G30" s="2">
        <v>11870</v>
      </c>
      <c r="H30" s="2">
        <v>15070</v>
      </c>
      <c r="I30" s="2">
        <v>1129</v>
      </c>
      <c r="J30" s="2">
        <v>337</v>
      </c>
      <c r="K30" s="6">
        <f t="shared" si="0"/>
        <v>32308</v>
      </c>
      <c r="L30" s="14">
        <f t="shared" si="3"/>
        <v>106.47244924861587</v>
      </c>
      <c r="M30" s="2">
        <v>6361</v>
      </c>
      <c r="N30" s="2">
        <v>17141</v>
      </c>
      <c r="O30" s="6">
        <f t="shared" si="1"/>
        <v>23502</v>
      </c>
      <c r="P30" s="14">
        <f t="shared" si="4"/>
        <v>94.43105110896818</v>
      </c>
      <c r="Q30" s="6">
        <f t="shared" si="2"/>
        <v>55810</v>
      </c>
      <c r="R30" s="14">
        <f t="shared" si="5"/>
        <v>101.04649478563152</v>
      </c>
    </row>
    <row r="31" spans="1:18" ht="21" customHeight="1">
      <c r="A31" s="13" t="s">
        <v>39</v>
      </c>
      <c r="B31" s="2">
        <v>1350</v>
      </c>
      <c r="C31" s="2">
        <v>2254</v>
      </c>
      <c r="D31" s="2">
        <v>51</v>
      </c>
      <c r="E31" s="2">
        <v>60</v>
      </c>
      <c r="F31" s="2">
        <v>122</v>
      </c>
      <c r="G31" s="2">
        <v>11731</v>
      </c>
      <c r="H31" s="2">
        <v>16301</v>
      </c>
      <c r="I31" s="2">
        <v>1071</v>
      </c>
      <c r="J31" s="2">
        <v>314</v>
      </c>
      <c r="K31" s="6">
        <f t="shared" si="0"/>
        <v>33254</v>
      </c>
      <c r="L31" s="14">
        <f t="shared" si="3"/>
        <v>102.92806735173951</v>
      </c>
      <c r="M31" s="2">
        <v>6633</v>
      </c>
      <c r="N31" s="2">
        <v>18294</v>
      </c>
      <c r="O31" s="6">
        <f t="shared" si="1"/>
        <v>24927</v>
      </c>
      <c r="P31" s="14">
        <f t="shared" si="4"/>
        <v>106.06331376053102</v>
      </c>
      <c r="Q31" s="6">
        <f t="shared" si="2"/>
        <v>58181</v>
      </c>
      <c r="R31" s="14">
        <f t="shared" si="5"/>
        <v>104.24834259093352</v>
      </c>
    </row>
  </sheetData>
  <sheetProtection/>
  <mergeCells count="17">
    <mergeCell ref="R3:R4"/>
    <mergeCell ref="J3:J4"/>
    <mergeCell ref="L3:L4"/>
    <mergeCell ref="M3:M4"/>
    <mergeCell ref="N3:N4"/>
    <mergeCell ref="P3:P4"/>
    <mergeCell ref="Q3:Q4"/>
    <mergeCell ref="Q2:R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937007874015748" right="0.1968503937007874" top="0.3937007874015748" bottom="0.3937007874015748" header="0.5118110236220472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stn110</dc:creator>
  <cp:keywords/>
  <dc:description/>
  <cp:lastModifiedBy>STN105</cp:lastModifiedBy>
  <cp:lastPrinted>2017-01-17T08:13:36Z</cp:lastPrinted>
  <dcterms:created xsi:type="dcterms:W3CDTF">2004-05-25T08:27:11Z</dcterms:created>
  <dcterms:modified xsi:type="dcterms:W3CDTF">2019-01-10T00:22:52Z</dcterms:modified>
  <cp:category/>
  <cp:version/>
  <cp:contentType/>
  <cp:contentStatus/>
</cp:coreProperties>
</file>