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80" windowHeight="8550" activeTab="0"/>
  </bookViews>
  <sheets>
    <sheet name="1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<sst xmlns="http://schemas.openxmlformats.org/spreadsheetml/2006/main" count="684" uniqueCount="65">
  <si>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</si>
  <si>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</si>
  <si>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</si>
  <si>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</si>
  <si>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</si>
  <si>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</si>
  <si>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</si>
  <si>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</si>
  <si>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</si>
  <si>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</si>
  <si>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</si>
  <si>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</si>
  <si>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</si>
  <si>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富士重工</t>
  </si>
  <si>
    <t>日野</t>
  </si>
  <si>
    <t>本田</t>
  </si>
  <si>
    <t>三菱</t>
  </si>
  <si>
    <t>三菱ふそう</t>
  </si>
  <si>
    <t>日産</t>
  </si>
  <si>
    <t>日産ディーゼル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</si>
  <si>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</si>
  <si>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</si>
  <si>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</si>
  <si>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</si>
  <si>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</si>
  <si>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</si>
  <si>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</si>
  <si>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</si>
  <si>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</si>
  <si>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</si>
  <si>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</si>
  <si>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</si>
  <si>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</si>
  <si>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</si>
  <si>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</si>
  <si>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</si>
  <si>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</si>
  <si>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</si>
  <si>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</si>
  <si>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</si>
  <si>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</si>
  <si>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</si>
  <si>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</si>
  <si>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</si>
  <si>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</si>
  <si>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</si>
  <si>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</si>
  <si>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</si>
  <si>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</si>
  <si>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</si>
  <si>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</si>
  <si>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</si>
  <si>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</si>
  <si>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平成18年 1月</t>
  </si>
  <si>
    <t>平成18年 2月</t>
  </si>
  <si>
    <t>平成18年 3月</t>
  </si>
  <si>
    <t>平成18年 4月</t>
  </si>
  <si>
    <t>平成18年 5月</t>
  </si>
  <si>
    <t>平成18年6月</t>
  </si>
  <si>
    <t>平成18年7月</t>
  </si>
  <si>
    <t>平成18年8月</t>
  </si>
  <si>
    <t>平成１８年９月</t>
  </si>
  <si>
    <t>平成１８年１０月</t>
  </si>
  <si>
    <t>平成１８年１１月</t>
  </si>
  <si>
    <t>平成１８年１２月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</si>
</sst>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8" fontId="0" fillId="0" borderId="10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25" xfId="48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0" xfId="48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53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8</v>
      </c>
      <c r="G7" s="21"/>
      <c r="H7" s="21"/>
      <c r="I7" s="22"/>
      <c r="J7" s="30">
        <f aca="true" t="shared" si="0" ref="J7:J20">SUM(B7:I7)</f>
        <v>8</v>
      </c>
      <c r="K7" s="23">
        <v>4</v>
      </c>
      <c r="L7" s="12">
        <f aca="true" t="shared" si="1" ref="L7:L21">J7/K7*100</f>
        <v>200</v>
      </c>
      <c r="M7" s="21">
        <v>8</v>
      </c>
      <c r="N7" s="21">
        <v>4</v>
      </c>
      <c r="O7" s="12">
        <f aca="true" t="shared" si="2" ref="O7:O21">M7/N7*100</f>
        <v>200</v>
      </c>
    </row>
    <row r="8" spans="1:15" ht="16.5" customHeight="1" thickBot="1" thickTop="1">
      <c r="A8" s="11" t="s">
        <v>13</v>
      </c>
      <c r="B8" s="21"/>
      <c r="C8" s="21"/>
      <c r="D8" s="21">
        <v>72</v>
      </c>
      <c r="E8" s="21"/>
      <c r="F8" s="21">
        <v>15</v>
      </c>
      <c r="G8" s="21"/>
      <c r="H8" s="21"/>
      <c r="I8" s="22"/>
      <c r="J8" s="30">
        <f t="shared" si="0"/>
        <v>87</v>
      </c>
      <c r="K8" s="23">
        <v>99</v>
      </c>
      <c r="L8" s="12">
        <f t="shared" si="1"/>
        <v>87.87878787878788</v>
      </c>
      <c r="M8" s="21">
        <v>87</v>
      </c>
      <c r="N8" s="21">
        <v>99</v>
      </c>
      <c r="O8" s="12">
        <f t="shared" si="2"/>
        <v>87.87878787878788</v>
      </c>
    </row>
    <row r="9" spans="1:15" ht="16.5" customHeight="1" thickBot="1" thickTop="1">
      <c r="A9" s="11" t="s">
        <v>14</v>
      </c>
      <c r="B9" s="21">
        <v>2</v>
      </c>
      <c r="C9" s="21">
        <v>4</v>
      </c>
      <c r="D9" s="21"/>
      <c r="E9" s="21"/>
      <c r="F9" s="21"/>
      <c r="G9" s="21"/>
      <c r="H9" s="21">
        <v>10</v>
      </c>
      <c r="I9" s="22"/>
      <c r="J9" s="30">
        <f t="shared" si="0"/>
        <v>16</v>
      </c>
      <c r="K9" s="23">
        <v>16</v>
      </c>
      <c r="L9" s="12">
        <f t="shared" si="1"/>
        <v>100</v>
      </c>
      <c r="M9" s="21">
        <v>16</v>
      </c>
      <c r="N9" s="21">
        <v>16</v>
      </c>
      <c r="O9" s="12">
        <f t="shared" si="2"/>
        <v>100</v>
      </c>
    </row>
    <row r="10" spans="1:15" ht="16.5" customHeight="1" thickBot="1" thickTop="1">
      <c r="A10" s="11" t="s">
        <v>15</v>
      </c>
      <c r="B10" s="21"/>
      <c r="C10" s="21"/>
      <c r="D10" s="21">
        <v>24</v>
      </c>
      <c r="E10" s="21"/>
      <c r="F10" s="21">
        <v>130</v>
      </c>
      <c r="G10" s="21"/>
      <c r="H10" s="21"/>
      <c r="I10" s="22"/>
      <c r="J10" s="30">
        <f t="shared" si="0"/>
        <v>154</v>
      </c>
      <c r="K10" s="23">
        <v>190</v>
      </c>
      <c r="L10" s="12">
        <f t="shared" si="1"/>
        <v>81.05263157894737</v>
      </c>
      <c r="M10" s="21">
        <v>154</v>
      </c>
      <c r="N10" s="21">
        <v>190</v>
      </c>
      <c r="O10" s="12">
        <f t="shared" si="2"/>
        <v>81.05263157894737</v>
      </c>
    </row>
    <row r="11" spans="1:15" ht="16.5" customHeight="1" thickBot="1" thickTop="1">
      <c r="A11" s="11" t="s">
        <v>49</v>
      </c>
      <c r="B11" s="21">
        <v>21</v>
      </c>
      <c r="C11" s="21"/>
      <c r="D11" s="21"/>
      <c r="E11" s="21">
        <v>9</v>
      </c>
      <c r="F11" s="21"/>
      <c r="G11" s="21"/>
      <c r="H11" s="21">
        <v>12</v>
      </c>
      <c r="I11" s="22"/>
      <c r="J11" s="30">
        <f t="shared" si="0"/>
        <v>42</v>
      </c>
      <c r="K11" s="23">
        <v>44</v>
      </c>
      <c r="L11" s="12">
        <f t="shared" si="1"/>
        <v>95.45454545454545</v>
      </c>
      <c r="M11" s="21">
        <v>42</v>
      </c>
      <c r="N11" s="21">
        <v>44</v>
      </c>
      <c r="O11" s="12">
        <f t="shared" si="2"/>
        <v>95.45454545454545</v>
      </c>
    </row>
    <row r="12" spans="1:15" ht="16.5" customHeight="1" thickBot="1" thickTop="1">
      <c r="A12" s="11" t="s">
        <v>50</v>
      </c>
      <c r="B12" s="21"/>
      <c r="C12" s="21"/>
      <c r="D12" s="21">
        <v>37</v>
      </c>
      <c r="E12" s="21">
        <v>11</v>
      </c>
      <c r="F12" s="21">
        <v>9</v>
      </c>
      <c r="G12" s="21"/>
      <c r="H12" s="21"/>
      <c r="I12" s="22"/>
      <c r="J12" s="30">
        <f t="shared" si="0"/>
        <v>57</v>
      </c>
      <c r="K12" s="23">
        <v>44</v>
      </c>
      <c r="L12" s="12">
        <f t="shared" si="1"/>
        <v>129.54545454545453</v>
      </c>
      <c r="M12" s="21">
        <v>57</v>
      </c>
      <c r="N12" s="21">
        <v>44</v>
      </c>
      <c r="O12" s="12">
        <f t="shared" si="2"/>
        <v>129.54545454545453</v>
      </c>
    </row>
    <row r="13" spans="1:15" ht="16.5" customHeight="1" thickBot="1" thickTop="1">
      <c r="A13" s="11" t="s">
        <v>16</v>
      </c>
      <c r="B13" s="21"/>
      <c r="C13" s="21"/>
      <c r="D13" s="21">
        <v>36</v>
      </c>
      <c r="E13" s="21">
        <v>4</v>
      </c>
      <c r="F13" s="21">
        <v>17</v>
      </c>
      <c r="G13" s="21"/>
      <c r="H13" s="21"/>
      <c r="I13" s="22">
        <v>3</v>
      </c>
      <c r="J13" s="30">
        <f t="shared" si="0"/>
        <v>60</v>
      </c>
      <c r="K13" s="23">
        <v>53</v>
      </c>
      <c r="L13" s="12">
        <f t="shared" si="1"/>
        <v>113.20754716981132</v>
      </c>
      <c r="M13" s="21">
        <v>60</v>
      </c>
      <c r="N13" s="21">
        <v>53</v>
      </c>
      <c r="O13" s="12">
        <f t="shared" si="2"/>
        <v>113.20754716981132</v>
      </c>
    </row>
    <row r="14" spans="1:15" ht="16.5" customHeight="1" thickBot="1" thickTop="1">
      <c r="A14" s="11" t="s">
        <v>17</v>
      </c>
      <c r="B14" s="21">
        <v>16</v>
      </c>
      <c r="C14" s="21">
        <v>2</v>
      </c>
      <c r="D14" s="21"/>
      <c r="E14" s="21">
        <v>8</v>
      </c>
      <c r="F14" s="21"/>
      <c r="G14" s="21"/>
      <c r="H14" s="21">
        <v>6</v>
      </c>
      <c r="I14" s="22"/>
      <c r="J14" s="30">
        <f t="shared" si="0"/>
        <v>32</v>
      </c>
      <c r="K14" s="23">
        <v>16</v>
      </c>
      <c r="L14" s="12">
        <f t="shared" si="1"/>
        <v>200</v>
      </c>
      <c r="M14" s="21">
        <v>32</v>
      </c>
      <c r="N14" s="21">
        <v>16</v>
      </c>
      <c r="O14" s="12">
        <f t="shared" si="2"/>
        <v>200</v>
      </c>
    </row>
    <row r="15" spans="1:15" ht="16.5" customHeight="1" thickBot="1" thickTop="1">
      <c r="A15" s="11" t="s">
        <v>18</v>
      </c>
      <c r="B15" s="21">
        <v>2</v>
      </c>
      <c r="C15" s="21">
        <v>2</v>
      </c>
      <c r="D15" s="21">
        <v>37</v>
      </c>
      <c r="E15" s="21">
        <v>49</v>
      </c>
      <c r="F15" s="21">
        <v>214</v>
      </c>
      <c r="G15" s="21"/>
      <c r="H15" s="21">
        <v>2</v>
      </c>
      <c r="I15" s="22"/>
      <c r="J15" s="30">
        <f t="shared" si="0"/>
        <v>306</v>
      </c>
      <c r="K15" s="23">
        <v>403</v>
      </c>
      <c r="L15" s="12">
        <f t="shared" si="1"/>
        <v>75.93052109181141</v>
      </c>
      <c r="M15" s="21">
        <v>306</v>
      </c>
      <c r="N15" s="21">
        <v>403</v>
      </c>
      <c r="O15" s="12">
        <f t="shared" si="2"/>
        <v>75.93052109181141</v>
      </c>
    </row>
    <row r="16" spans="1:15" ht="16.5" customHeight="1" thickBot="1" thickTop="1">
      <c r="A16" s="11" t="s">
        <v>19</v>
      </c>
      <c r="B16" s="21">
        <v>2</v>
      </c>
      <c r="C16" s="21"/>
      <c r="D16" s="21"/>
      <c r="E16" s="21"/>
      <c r="F16" s="21"/>
      <c r="G16" s="21"/>
      <c r="H16" s="21">
        <v>2</v>
      </c>
      <c r="I16" s="22"/>
      <c r="J16" s="30">
        <f t="shared" si="0"/>
        <v>4</v>
      </c>
      <c r="K16" s="23">
        <v>7</v>
      </c>
      <c r="L16" s="12">
        <f t="shared" si="1"/>
        <v>57.14285714285714</v>
      </c>
      <c r="M16" s="21">
        <v>4</v>
      </c>
      <c r="N16" s="21">
        <v>7</v>
      </c>
      <c r="O16" s="12">
        <f t="shared" si="2"/>
        <v>57.14285714285714</v>
      </c>
    </row>
    <row r="17" spans="1:15" ht="16.5" customHeight="1" thickBot="1" thickTop="1">
      <c r="A17" s="11" t="s">
        <v>51</v>
      </c>
      <c r="B17" s="21"/>
      <c r="C17" s="21"/>
      <c r="D17" s="21">
        <v>7</v>
      </c>
      <c r="E17" s="21"/>
      <c r="F17" s="21">
        <v>50</v>
      </c>
      <c r="G17" s="21"/>
      <c r="H17" s="21"/>
      <c r="I17" s="22"/>
      <c r="J17" s="30">
        <f t="shared" si="0"/>
        <v>57</v>
      </c>
      <c r="K17" s="23">
        <v>56</v>
      </c>
      <c r="L17" s="12">
        <f t="shared" si="1"/>
        <v>101.78571428571428</v>
      </c>
      <c r="M17" s="21">
        <v>57</v>
      </c>
      <c r="N17" s="21">
        <v>56</v>
      </c>
      <c r="O17" s="12">
        <f t="shared" si="2"/>
        <v>101.78571428571428</v>
      </c>
    </row>
    <row r="18" spans="1:15" ht="16.5" customHeight="1" thickBot="1" thickTop="1">
      <c r="A18" s="11" t="s">
        <v>52</v>
      </c>
      <c r="B18" s="21">
        <v>8</v>
      </c>
      <c r="C18" s="21">
        <v>4</v>
      </c>
      <c r="D18" s="21">
        <v>201</v>
      </c>
      <c r="E18" s="21">
        <v>55</v>
      </c>
      <c r="F18" s="21">
        <v>633</v>
      </c>
      <c r="G18" s="21"/>
      <c r="H18" s="21">
        <v>12</v>
      </c>
      <c r="I18" s="22"/>
      <c r="J18" s="30">
        <f t="shared" si="0"/>
        <v>913</v>
      </c>
      <c r="K18" s="23">
        <v>749</v>
      </c>
      <c r="L18" s="12">
        <f t="shared" si="1"/>
        <v>121.8958611481976</v>
      </c>
      <c r="M18" s="21">
        <v>913</v>
      </c>
      <c r="N18" s="21">
        <v>749</v>
      </c>
      <c r="O18" s="12">
        <f t="shared" si="2"/>
        <v>121.8958611481976</v>
      </c>
    </row>
    <row r="19" spans="1:15" ht="16.5" customHeight="1" thickBot="1" thickTop="1">
      <c r="A19" s="11" t="s">
        <v>20</v>
      </c>
      <c r="B19" s="21"/>
      <c r="C19" s="21"/>
      <c r="D19" s="21"/>
      <c r="E19" s="21"/>
      <c r="F19" s="21"/>
      <c r="G19" s="21"/>
      <c r="H19" s="21"/>
      <c r="I19" s="22">
        <v>26</v>
      </c>
      <c r="J19" s="30">
        <f t="shared" si="0"/>
        <v>26</v>
      </c>
      <c r="K19" s="23">
        <v>13</v>
      </c>
      <c r="L19" s="12">
        <f t="shared" si="1"/>
        <v>200</v>
      </c>
      <c r="M19" s="21">
        <v>26</v>
      </c>
      <c r="N19" s="21">
        <v>13</v>
      </c>
      <c r="O19" s="12">
        <f t="shared" si="2"/>
        <v>200</v>
      </c>
    </row>
    <row r="20" spans="1:15" ht="16.5" customHeight="1" thickBot="1" thickTop="1">
      <c r="A20" s="13" t="s">
        <v>21</v>
      </c>
      <c r="B20" s="24"/>
      <c r="C20" s="24"/>
      <c r="D20" s="24">
        <v>21</v>
      </c>
      <c r="E20" s="24"/>
      <c r="F20" s="24">
        <v>11</v>
      </c>
      <c r="G20" s="24"/>
      <c r="H20" s="24"/>
      <c r="I20" s="25"/>
      <c r="J20" s="30">
        <f t="shared" si="0"/>
        <v>32</v>
      </c>
      <c r="K20" s="23">
        <v>36</v>
      </c>
      <c r="L20" s="12">
        <f t="shared" si="1"/>
        <v>88.88888888888889</v>
      </c>
      <c r="M20" s="21">
        <v>32</v>
      </c>
      <c r="N20" s="21">
        <v>36</v>
      </c>
      <c r="O20" s="12">
        <f t="shared" si="2"/>
        <v>88.88888888888889</v>
      </c>
    </row>
    <row r="21" spans="1:15" ht="16.5" customHeight="1" thickBot="1" thickTop="1">
      <c r="A21" s="29" t="s">
        <v>22</v>
      </c>
      <c r="B21" s="30">
        <f aca="true" t="shared" si="3" ref="B21:K21">SUM(B7:B20)</f>
        <v>51</v>
      </c>
      <c r="C21" s="30">
        <f t="shared" si="3"/>
        <v>12</v>
      </c>
      <c r="D21" s="30">
        <f t="shared" si="3"/>
        <v>435</v>
      </c>
      <c r="E21" s="30">
        <f t="shared" si="3"/>
        <v>136</v>
      </c>
      <c r="F21" s="30">
        <f t="shared" si="3"/>
        <v>1087</v>
      </c>
      <c r="G21" s="30">
        <f t="shared" si="3"/>
        <v>0</v>
      </c>
      <c r="H21" s="30">
        <f t="shared" si="3"/>
        <v>44</v>
      </c>
      <c r="I21" s="30">
        <f t="shared" si="3"/>
        <v>29</v>
      </c>
      <c r="J21" s="30">
        <f t="shared" si="3"/>
        <v>1794</v>
      </c>
      <c r="K21" s="23">
        <f t="shared" si="3"/>
        <v>1730</v>
      </c>
      <c r="L21" s="12">
        <f t="shared" si="1"/>
        <v>103.69942196531792</v>
      </c>
      <c r="M21" s="21">
        <f>SUM(M7:M20)</f>
        <v>1794</v>
      </c>
      <c r="N21" s="21">
        <f>SUM(N7:N20)</f>
        <v>1730</v>
      </c>
      <c r="O21" s="12">
        <f t="shared" si="2"/>
        <v>103.69942196531792</v>
      </c>
    </row>
    <row r="22" spans="1:10" ht="16.5" customHeight="1" thickTop="1">
      <c r="A22" s="14" t="s">
        <v>23</v>
      </c>
      <c r="B22" s="26">
        <v>56</v>
      </c>
      <c r="C22" s="26">
        <v>7</v>
      </c>
      <c r="D22" s="26">
        <v>464</v>
      </c>
      <c r="E22" s="26">
        <v>108</v>
      </c>
      <c r="F22" s="26">
        <v>1025</v>
      </c>
      <c r="G22" s="26"/>
      <c r="H22" s="26">
        <v>57</v>
      </c>
      <c r="I22" s="26">
        <v>13</v>
      </c>
      <c r="J22" s="26">
        <f>SUM(B22:I22)</f>
        <v>1730</v>
      </c>
    </row>
    <row r="23" spans="1:10" ht="16.5" customHeight="1">
      <c r="A23" s="15" t="s">
        <v>24</v>
      </c>
      <c r="B23" s="16">
        <f aca="true" t="shared" si="4" ref="B23:J23">B21/B22*100</f>
        <v>91.07142857142857</v>
      </c>
      <c r="C23" s="16">
        <f t="shared" si="4"/>
        <v>171.42857142857142</v>
      </c>
      <c r="D23" s="16">
        <f t="shared" si="4"/>
        <v>93.75</v>
      </c>
      <c r="E23" s="16">
        <f t="shared" si="4"/>
        <v>125.92592592592592</v>
      </c>
      <c r="F23" s="16">
        <f t="shared" si="4"/>
        <v>106.04878048780489</v>
      </c>
      <c r="G23" s="16"/>
      <c r="H23" s="16">
        <f t="shared" si="4"/>
        <v>77.19298245614034</v>
      </c>
      <c r="I23" s="16">
        <f t="shared" si="4"/>
        <v>223.0769230769231</v>
      </c>
      <c r="J23" s="16">
        <f t="shared" si="4"/>
        <v>103.69942196531792</v>
      </c>
    </row>
    <row r="24" spans="1:10" ht="16.5" customHeight="1">
      <c r="A24" s="8" t="s">
        <v>25</v>
      </c>
      <c r="B24" s="27">
        <v>50</v>
      </c>
      <c r="C24" s="27">
        <v>7</v>
      </c>
      <c r="D24" s="27">
        <v>489</v>
      </c>
      <c r="E24" s="27">
        <v>157</v>
      </c>
      <c r="F24" s="27">
        <v>871</v>
      </c>
      <c r="G24" s="27"/>
      <c r="H24" s="27">
        <v>86</v>
      </c>
      <c r="I24" s="27">
        <v>58</v>
      </c>
      <c r="J24" s="27">
        <f>SUM(B24:I24)</f>
        <v>1718</v>
      </c>
    </row>
    <row r="25" spans="1:10" ht="16.5" customHeight="1">
      <c r="A25" s="15" t="s">
        <v>26</v>
      </c>
      <c r="B25" s="1">
        <f aca="true" t="shared" si="5" ref="B25:J25">B21/B24*100</f>
        <v>102</v>
      </c>
      <c r="C25" s="1">
        <f t="shared" si="5"/>
        <v>171.42857142857142</v>
      </c>
      <c r="D25" s="1">
        <f t="shared" si="5"/>
        <v>88.95705521472392</v>
      </c>
      <c r="E25" s="1">
        <f t="shared" si="5"/>
        <v>86.62420382165605</v>
      </c>
      <c r="F25" s="1">
        <f t="shared" si="5"/>
        <v>124.79908151549944</v>
      </c>
      <c r="G25" s="1"/>
      <c r="H25" s="1">
        <f t="shared" si="5"/>
        <v>51.162790697674424</v>
      </c>
      <c r="I25" s="1">
        <f t="shared" si="5"/>
        <v>50</v>
      </c>
      <c r="J25" s="1">
        <f t="shared" si="5"/>
        <v>104.42374854481955</v>
      </c>
    </row>
    <row r="26" spans="1:10" ht="16.5" customHeight="1">
      <c r="A26" s="17" t="s">
        <v>27</v>
      </c>
      <c r="B26" s="27">
        <v>51</v>
      </c>
      <c r="C26" s="27">
        <v>12</v>
      </c>
      <c r="D26" s="27">
        <v>435</v>
      </c>
      <c r="E26" s="27">
        <v>136</v>
      </c>
      <c r="F26" s="27">
        <v>1087</v>
      </c>
      <c r="G26" s="27"/>
      <c r="H26" s="27">
        <v>44</v>
      </c>
      <c r="I26" s="27">
        <v>29</v>
      </c>
      <c r="J26" s="27">
        <f>SUM(B26:I26)</f>
        <v>1794</v>
      </c>
    </row>
    <row r="27" spans="1:10" ht="16.5" customHeight="1">
      <c r="A27" s="9" t="s">
        <v>28</v>
      </c>
      <c r="B27" s="28">
        <v>56</v>
      </c>
      <c r="C27" s="28">
        <v>7</v>
      </c>
      <c r="D27" s="28">
        <v>464</v>
      </c>
      <c r="E27" s="28">
        <v>108</v>
      </c>
      <c r="F27" s="28">
        <v>1025</v>
      </c>
      <c r="G27" s="28"/>
      <c r="H27" s="28">
        <v>57</v>
      </c>
      <c r="I27" s="28">
        <v>13</v>
      </c>
      <c r="J27" s="28">
        <f>SUM(B27:I27)</f>
        <v>1730</v>
      </c>
    </row>
    <row r="28" spans="1:10" ht="16.5" customHeight="1">
      <c r="A28" s="15" t="s">
        <v>29</v>
      </c>
      <c r="B28" s="1">
        <f aca="true" t="shared" si="6" ref="B28:J28">B26/B27*100</f>
        <v>91.07142857142857</v>
      </c>
      <c r="C28" s="1">
        <f t="shared" si="6"/>
        <v>171.42857142857142</v>
      </c>
      <c r="D28" s="1">
        <f t="shared" si="6"/>
        <v>93.75</v>
      </c>
      <c r="E28" s="1">
        <f t="shared" si="6"/>
        <v>125.92592592592592</v>
      </c>
      <c r="F28" s="1">
        <f t="shared" si="6"/>
        <v>106.04878048780489</v>
      </c>
      <c r="G28" s="1"/>
      <c r="H28" s="1">
        <f t="shared" si="6"/>
        <v>77.19298245614034</v>
      </c>
      <c r="I28" s="1">
        <f t="shared" si="6"/>
        <v>223.0769230769231</v>
      </c>
      <c r="J28" s="1">
        <f t="shared" si="6"/>
        <v>103.69942196531792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7" sqref="N7:N2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62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13</v>
      </c>
      <c r="G7" s="21"/>
      <c r="H7" s="21"/>
      <c r="I7" s="22"/>
      <c r="J7" s="30">
        <f aca="true" t="shared" si="0" ref="J7:J20">SUM(B7:I7)</f>
        <v>13</v>
      </c>
      <c r="K7" s="23">
        <v>6</v>
      </c>
      <c r="L7" s="12">
        <f aca="true" t="shared" si="1" ref="L7:L21">J7/K7*100</f>
        <v>216.66666666666666</v>
      </c>
      <c r="M7" s="21">
        <v>264</v>
      </c>
      <c r="N7" s="21">
        <v>139</v>
      </c>
      <c r="O7" s="12">
        <f aca="true" t="shared" si="2" ref="O7:O21">M7/N7*100</f>
        <v>189.92805755395682</v>
      </c>
    </row>
    <row r="8" spans="1:15" ht="16.5" customHeight="1" thickBot="1" thickTop="1">
      <c r="A8" s="11" t="s">
        <v>13</v>
      </c>
      <c r="B8" s="21"/>
      <c r="C8" s="21"/>
      <c r="D8" s="21">
        <v>55</v>
      </c>
      <c r="E8" s="21"/>
      <c r="F8" s="21">
        <v>12</v>
      </c>
      <c r="G8" s="21"/>
      <c r="H8" s="21"/>
      <c r="I8" s="22"/>
      <c r="J8" s="30">
        <f t="shared" si="0"/>
        <v>67</v>
      </c>
      <c r="K8" s="23">
        <v>102</v>
      </c>
      <c r="L8" s="12">
        <f t="shared" si="1"/>
        <v>65.68627450980392</v>
      </c>
      <c r="M8" s="21">
        <v>1162</v>
      </c>
      <c r="N8" s="21">
        <v>1453</v>
      </c>
      <c r="O8" s="12">
        <f t="shared" si="2"/>
        <v>79.97247075017205</v>
      </c>
    </row>
    <row r="9" spans="1:15" ht="16.5" customHeight="1" thickBot="1" thickTop="1">
      <c r="A9" s="11" t="s">
        <v>14</v>
      </c>
      <c r="B9" s="21">
        <v>11</v>
      </c>
      <c r="C9" s="21"/>
      <c r="D9" s="21"/>
      <c r="E9" s="21">
        <v>2</v>
      </c>
      <c r="F9" s="21"/>
      <c r="G9" s="21"/>
      <c r="H9" s="21">
        <v>10</v>
      </c>
      <c r="I9" s="22"/>
      <c r="J9" s="30">
        <f t="shared" si="0"/>
        <v>23</v>
      </c>
      <c r="K9" s="23">
        <v>27</v>
      </c>
      <c r="L9" s="12">
        <f t="shared" si="1"/>
        <v>85.18518518518519</v>
      </c>
      <c r="M9" s="21">
        <v>329</v>
      </c>
      <c r="N9" s="21">
        <v>314</v>
      </c>
      <c r="O9" s="12">
        <f t="shared" si="2"/>
        <v>104.77707006369428</v>
      </c>
    </row>
    <row r="10" spans="1:15" ht="16.5" customHeight="1" thickBot="1" thickTop="1">
      <c r="A10" s="11" t="s">
        <v>15</v>
      </c>
      <c r="B10" s="21"/>
      <c r="C10" s="21"/>
      <c r="D10" s="21">
        <v>83</v>
      </c>
      <c r="E10" s="21">
        <v>2</v>
      </c>
      <c r="F10" s="21">
        <v>269</v>
      </c>
      <c r="G10" s="21"/>
      <c r="H10" s="21"/>
      <c r="I10" s="22"/>
      <c r="J10" s="30">
        <f t="shared" si="0"/>
        <v>354</v>
      </c>
      <c r="K10" s="23">
        <v>349</v>
      </c>
      <c r="L10" s="12">
        <f t="shared" si="1"/>
        <v>101.43266475644698</v>
      </c>
      <c r="M10" s="21">
        <v>3209</v>
      </c>
      <c r="N10" s="21">
        <v>3877</v>
      </c>
      <c r="O10" s="12">
        <f t="shared" si="2"/>
        <v>82.77018313128708</v>
      </c>
    </row>
    <row r="11" spans="1:15" ht="16.5" customHeight="1" thickBot="1" thickTop="1">
      <c r="A11" s="11" t="s">
        <v>49</v>
      </c>
      <c r="B11" s="21">
        <v>39</v>
      </c>
      <c r="C11" s="21"/>
      <c r="D11" s="21">
        <v>1</v>
      </c>
      <c r="E11" s="21">
        <v>4</v>
      </c>
      <c r="F11" s="21"/>
      <c r="G11" s="21"/>
      <c r="H11" s="21">
        <v>14</v>
      </c>
      <c r="I11" s="22"/>
      <c r="J11" s="30">
        <f t="shared" si="0"/>
        <v>58</v>
      </c>
      <c r="K11" s="23">
        <v>42</v>
      </c>
      <c r="L11" s="12">
        <f t="shared" si="1"/>
        <v>138.0952380952381</v>
      </c>
      <c r="M11" s="21">
        <v>820</v>
      </c>
      <c r="N11" s="21">
        <v>698</v>
      </c>
      <c r="O11" s="12">
        <f t="shared" si="2"/>
        <v>117.4785100286533</v>
      </c>
    </row>
    <row r="12" spans="1:15" ht="16.5" customHeight="1" thickBot="1" thickTop="1">
      <c r="A12" s="11" t="s">
        <v>50</v>
      </c>
      <c r="B12" s="21">
        <v>1</v>
      </c>
      <c r="C12" s="21"/>
      <c r="D12" s="21">
        <v>45</v>
      </c>
      <c r="E12" s="21">
        <v>10</v>
      </c>
      <c r="F12" s="21">
        <v>20</v>
      </c>
      <c r="G12" s="21"/>
      <c r="H12" s="21"/>
      <c r="I12" s="22"/>
      <c r="J12" s="30">
        <f t="shared" si="0"/>
        <v>76</v>
      </c>
      <c r="K12" s="23">
        <v>93</v>
      </c>
      <c r="L12" s="12">
        <f t="shared" si="1"/>
        <v>81.72043010752688</v>
      </c>
      <c r="M12" s="21">
        <v>840</v>
      </c>
      <c r="N12" s="21">
        <v>973</v>
      </c>
      <c r="O12" s="12">
        <f t="shared" si="2"/>
        <v>86.33093525179856</v>
      </c>
    </row>
    <row r="13" spans="1:15" ht="16.5" customHeight="1" thickBot="1" thickTop="1">
      <c r="A13" s="11" t="s">
        <v>16</v>
      </c>
      <c r="B13" s="21"/>
      <c r="C13" s="21"/>
      <c r="D13" s="21">
        <v>26</v>
      </c>
      <c r="E13" s="21">
        <v>4</v>
      </c>
      <c r="F13" s="21">
        <v>19</v>
      </c>
      <c r="G13" s="21"/>
      <c r="H13" s="21"/>
      <c r="I13" s="22">
        <v>2</v>
      </c>
      <c r="J13" s="30">
        <f t="shared" si="0"/>
        <v>51</v>
      </c>
      <c r="K13" s="23">
        <v>61</v>
      </c>
      <c r="L13" s="12">
        <f t="shared" si="1"/>
        <v>83.60655737704919</v>
      </c>
      <c r="M13" s="21">
        <v>744</v>
      </c>
      <c r="N13" s="21">
        <v>711</v>
      </c>
      <c r="O13" s="12">
        <f t="shared" si="2"/>
        <v>104.64135021097047</v>
      </c>
    </row>
    <row r="14" spans="1:15" ht="16.5" customHeight="1" thickBot="1" thickTop="1">
      <c r="A14" s="11" t="s">
        <v>17</v>
      </c>
      <c r="B14" s="21">
        <v>17</v>
      </c>
      <c r="C14" s="21">
        <v>2</v>
      </c>
      <c r="D14" s="21"/>
      <c r="E14" s="21">
        <v>6</v>
      </c>
      <c r="F14" s="21"/>
      <c r="G14" s="21"/>
      <c r="H14" s="21">
        <v>20</v>
      </c>
      <c r="I14" s="22"/>
      <c r="J14" s="30">
        <f t="shared" si="0"/>
        <v>45</v>
      </c>
      <c r="K14" s="23">
        <v>35</v>
      </c>
      <c r="L14" s="12">
        <f t="shared" si="1"/>
        <v>128.57142857142858</v>
      </c>
      <c r="M14" s="21">
        <v>568</v>
      </c>
      <c r="N14" s="21">
        <v>544</v>
      </c>
      <c r="O14" s="12">
        <f t="shared" si="2"/>
        <v>104.41176470588236</v>
      </c>
    </row>
    <row r="15" spans="1:15" ht="16.5" customHeight="1" thickBot="1" thickTop="1">
      <c r="A15" s="11" t="s">
        <v>18</v>
      </c>
      <c r="B15" s="21">
        <v>3</v>
      </c>
      <c r="C15" s="21"/>
      <c r="D15" s="21">
        <v>68</v>
      </c>
      <c r="E15" s="21">
        <v>45</v>
      </c>
      <c r="F15" s="21">
        <v>205</v>
      </c>
      <c r="G15" s="21"/>
      <c r="H15" s="21">
        <v>3</v>
      </c>
      <c r="I15" s="22"/>
      <c r="J15" s="30">
        <f t="shared" si="0"/>
        <v>324</v>
      </c>
      <c r="K15" s="23">
        <v>404</v>
      </c>
      <c r="L15" s="12">
        <f t="shared" si="1"/>
        <v>80.19801980198021</v>
      </c>
      <c r="M15" s="21">
        <v>4293</v>
      </c>
      <c r="N15" s="21">
        <v>5329</v>
      </c>
      <c r="O15" s="12">
        <f t="shared" si="2"/>
        <v>80.55920435353725</v>
      </c>
    </row>
    <row r="16" spans="1:15" ht="16.5" customHeight="1" thickBot="1" thickTop="1">
      <c r="A16" s="11" t="s">
        <v>19</v>
      </c>
      <c r="B16" s="21"/>
      <c r="C16" s="21">
        <v>1</v>
      </c>
      <c r="D16" s="21"/>
      <c r="E16" s="21"/>
      <c r="F16" s="21"/>
      <c r="G16" s="21"/>
      <c r="H16" s="21">
        <v>5</v>
      </c>
      <c r="I16" s="22"/>
      <c r="J16" s="30">
        <f t="shared" si="0"/>
        <v>6</v>
      </c>
      <c r="K16" s="23">
        <v>5</v>
      </c>
      <c r="L16" s="12">
        <f t="shared" si="1"/>
        <v>120</v>
      </c>
      <c r="M16" s="21">
        <v>137</v>
      </c>
      <c r="N16" s="21">
        <v>161</v>
      </c>
      <c r="O16" s="12">
        <f t="shared" si="2"/>
        <v>85.09316770186336</v>
      </c>
    </row>
    <row r="17" spans="1:15" ht="16.5" customHeight="1" thickBot="1" thickTop="1">
      <c r="A17" s="11" t="s">
        <v>51</v>
      </c>
      <c r="B17" s="21"/>
      <c r="C17" s="21"/>
      <c r="D17" s="21">
        <v>16</v>
      </c>
      <c r="E17" s="21"/>
      <c r="F17" s="21">
        <v>56</v>
      </c>
      <c r="G17" s="21"/>
      <c r="H17" s="21"/>
      <c r="I17" s="22"/>
      <c r="J17" s="30">
        <f t="shared" si="0"/>
        <v>72</v>
      </c>
      <c r="K17" s="23">
        <v>70</v>
      </c>
      <c r="L17" s="12">
        <f t="shared" si="1"/>
        <v>102.85714285714285</v>
      </c>
      <c r="M17" s="21">
        <v>767</v>
      </c>
      <c r="N17" s="21">
        <v>722</v>
      </c>
      <c r="O17" s="12">
        <f t="shared" si="2"/>
        <v>106.23268698060942</v>
      </c>
    </row>
    <row r="18" spans="1:15" ht="16.5" customHeight="1" thickBot="1" thickTop="1">
      <c r="A18" s="11" t="s">
        <v>52</v>
      </c>
      <c r="B18" s="21">
        <v>10</v>
      </c>
      <c r="C18" s="21">
        <v>2</v>
      </c>
      <c r="D18" s="21">
        <v>230</v>
      </c>
      <c r="E18" s="21">
        <v>91</v>
      </c>
      <c r="F18" s="21">
        <v>758</v>
      </c>
      <c r="G18" s="21"/>
      <c r="H18" s="21">
        <v>12</v>
      </c>
      <c r="I18" s="22"/>
      <c r="J18" s="30">
        <f t="shared" si="0"/>
        <v>1103</v>
      </c>
      <c r="K18" s="23">
        <v>1205</v>
      </c>
      <c r="L18" s="12">
        <f t="shared" si="1"/>
        <v>91.53526970954357</v>
      </c>
      <c r="M18" s="21">
        <v>12713</v>
      </c>
      <c r="N18" s="21">
        <v>12704</v>
      </c>
      <c r="O18" s="12">
        <f t="shared" si="2"/>
        <v>100.07084382871537</v>
      </c>
    </row>
    <row r="19" spans="1:15" ht="16.5" customHeight="1" thickBot="1" thickTop="1">
      <c r="A19" s="11" t="s">
        <v>20</v>
      </c>
      <c r="B19" s="21"/>
      <c r="C19" s="21"/>
      <c r="D19" s="21"/>
      <c r="E19" s="21"/>
      <c r="F19" s="21"/>
      <c r="G19" s="21"/>
      <c r="H19" s="21">
        <v>6</v>
      </c>
      <c r="I19" s="22">
        <v>25</v>
      </c>
      <c r="J19" s="30">
        <f t="shared" si="0"/>
        <v>31</v>
      </c>
      <c r="K19" s="23">
        <v>35</v>
      </c>
      <c r="L19" s="12">
        <f t="shared" si="1"/>
        <v>88.57142857142857</v>
      </c>
      <c r="M19" s="21">
        <v>170</v>
      </c>
      <c r="N19" s="21">
        <v>192</v>
      </c>
      <c r="O19" s="12">
        <f t="shared" si="2"/>
        <v>88.54166666666666</v>
      </c>
    </row>
    <row r="20" spans="1:15" ht="16.5" customHeight="1" thickBot="1" thickTop="1">
      <c r="A20" s="13" t="s">
        <v>21</v>
      </c>
      <c r="B20" s="24">
        <v>4</v>
      </c>
      <c r="C20" s="24"/>
      <c r="D20" s="24">
        <v>46</v>
      </c>
      <c r="E20" s="24"/>
      <c r="F20" s="24">
        <v>15</v>
      </c>
      <c r="G20" s="24"/>
      <c r="H20" s="24"/>
      <c r="I20" s="25"/>
      <c r="J20" s="30">
        <f t="shared" si="0"/>
        <v>65</v>
      </c>
      <c r="K20" s="23">
        <v>83</v>
      </c>
      <c r="L20" s="12">
        <f t="shared" si="1"/>
        <v>78.3132530120482</v>
      </c>
      <c r="M20" s="21">
        <v>795</v>
      </c>
      <c r="N20" s="21">
        <v>899</v>
      </c>
      <c r="O20" s="12">
        <f t="shared" si="2"/>
        <v>88.43159065628477</v>
      </c>
    </row>
    <row r="21" spans="1:15" ht="16.5" customHeight="1" thickBot="1" thickTop="1">
      <c r="A21" s="29" t="s">
        <v>22</v>
      </c>
      <c r="B21" s="30">
        <f aca="true" t="shared" si="3" ref="B21:K21">SUM(B7:B20)</f>
        <v>85</v>
      </c>
      <c r="C21" s="30">
        <f t="shared" si="3"/>
        <v>5</v>
      </c>
      <c r="D21" s="30">
        <f t="shared" si="3"/>
        <v>570</v>
      </c>
      <c r="E21" s="30">
        <f t="shared" si="3"/>
        <v>164</v>
      </c>
      <c r="F21" s="30">
        <f t="shared" si="3"/>
        <v>1367</v>
      </c>
      <c r="G21" s="30">
        <f t="shared" si="3"/>
        <v>0</v>
      </c>
      <c r="H21" s="30">
        <f t="shared" si="3"/>
        <v>70</v>
      </c>
      <c r="I21" s="30">
        <f t="shared" si="3"/>
        <v>27</v>
      </c>
      <c r="J21" s="30">
        <f t="shared" si="3"/>
        <v>2288</v>
      </c>
      <c r="K21" s="23">
        <f t="shared" si="3"/>
        <v>2517</v>
      </c>
      <c r="L21" s="12">
        <f t="shared" si="1"/>
        <v>90.90186730234406</v>
      </c>
      <c r="M21" s="21">
        <f>SUM(M7:M20)</f>
        <v>26811</v>
      </c>
      <c r="N21" s="21">
        <f>SUM(N7:N20)</f>
        <v>28716</v>
      </c>
      <c r="O21" s="12">
        <f t="shared" si="2"/>
        <v>93.36606769745089</v>
      </c>
    </row>
    <row r="22" spans="1:10" ht="16.5" customHeight="1" thickTop="1">
      <c r="A22" s="14" t="s">
        <v>23</v>
      </c>
      <c r="B22" s="26">
        <v>70</v>
      </c>
      <c r="C22" s="26">
        <v>12</v>
      </c>
      <c r="D22" s="26">
        <v>586</v>
      </c>
      <c r="E22" s="26">
        <v>197</v>
      </c>
      <c r="F22" s="26">
        <v>1550</v>
      </c>
      <c r="G22" s="26"/>
      <c r="H22" s="26">
        <v>68</v>
      </c>
      <c r="I22" s="26">
        <v>34</v>
      </c>
      <c r="J22" s="26">
        <f>SUM(B22:I22)</f>
        <v>2517</v>
      </c>
    </row>
    <row r="23" spans="1:10" ht="16.5" customHeight="1">
      <c r="A23" s="15" t="s">
        <v>24</v>
      </c>
      <c r="B23" s="16">
        <f aca="true" t="shared" si="4" ref="B23:J23">B21/B22*100</f>
        <v>121.42857142857142</v>
      </c>
      <c r="C23" s="16">
        <f t="shared" si="4"/>
        <v>41.66666666666667</v>
      </c>
      <c r="D23" s="16">
        <f t="shared" si="4"/>
        <v>97.26962457337885</v>
      </c>
      <c r="E23" s="16">
        <f t="shared" si="4"/>
        <v>83.24873096446701</v>
      </c>
      <c r="F23" s="16">
        <f t="shared" si="4"/>
        <v>88.19354838709678</v>
      </c>
      <c r="G23" s="16" t="e">
        <f t="shared" si="4"/>
        <v>#DIV/0!</v>
      </c>
      <c r="H23" s="16">
        <f t="shared" si="4"/>
        <v>102.94117647058823</v>
      </c>
      <c r="I23" s="16">
        <f t="shared" si="4"/>
        <v>79.41176470588235</v>
      </c>
      <c r="J23" s="16">
        <f t="shared" si="4"/>
        <v>90.90186730234406</v>
      </c>
    </row>
    <row r="24" spans="1:10" ht="16.5" customHeight="1">
      <c r="A24" s="8" t="s">
        <v>25</v>
      </c>
      <c r="B24" s="27">
        <v>212</v>
      </c>
      <c r="C24" s="27">
        <v>16</v>
      </c>
      <c r="D24" s="27">
        <v>715</v>
      </c>
      <c r="E24" s="27">
        <v>265</v>
      </c>
      <c r="F24" s="27">
        <v>1629</v>
      </c>
      <c r="G24" s="27"/>
      <c r="H24" s="27">
        <v>125</v>
      </c>
      <c r="I24" s="27">
        <v>21</v>
      </c>
      <c r="J24" s="27">
        <f>SUM(B24:I24)</f>
        <v>2983</v>
      </c>
    </row>
    <row r="25" spans="1:10" ht="16.5" customHeight="1">
      <c r="A25" s="15" t="s">
        <v>26</v>
      </c>
      <c r="B25" s="1">
        <f aca="true" t="shared" si="5" ref="B25:J25">B21/B24*100</f>
        <v>40.09433962264151</v>
      </c>
      <c r="C25" s="1">
        <f t="shared" si="5"/>
        <v>31.25</v>
      </c>
      <c r="D25" s="1">
        <f t="shared" si="5"/>
        <v>79.72027972027972</v>
      </c>
      <c r="E25" s="1">
        <f t="shared" si="5"/>
        <v>61.886792452830186</v>
      </c>
      <c r="F25" s="1">
        <f t="shared" si="5"/>
        <v>83.91651319828115</v>
      </c>
      <c r="G25" s="1" t="e">
        <f t="shared" si="5"/>
        <v>#DIV/0!</v>
      </c>
      <c r="H25" s="1">
        <f t="shared" si="5"/>
        <v>56.00000000000001</v>
      </c>
      <c r="I25" s="1">
        <f t="shared" si="5"/>
        <v>128.57142857142858</v>
      </c>
      <c r="J25" s="1">
        <f t="shared" si="5"/>
        <v>76.70130740864901</v>
      </c>
    </row>
    <row r="26" spans="1:10" ht="16.5" customHeight="1">
      <c r="A26" s="17" t="s">
        <v>27</v>
      </c>
      <c r="B26" s="27">
        <v>1114</v>
      </c>
      <c r="C26" s="27">
        <v>125</v>
      </c>
      <c r="D26" s="27">
        <v>6888</v>
      </c>
      <c r="E26" s="27">
        <v>2068</v>
      </c>
      <c r="F26" s="27">
        <v>15666</v>
      </c>
      <c r="G26" s="27"/>
      <c r="H26" s="27">
        <v>802</v>
      </c>
      <c r="I26" s="27">
        <v>148</v>
      </c>
      <c r="J26" s="27">
        <f>SUM(B26:I26)</f>
        <v>26811</v>
      </c>
    </row>
    <row r="27" spans="1:10" ht="16.5" customHeight="1">
      <c r="A27" s="9" t="s">
        <v>28</v>
      </c>
      <c r="B27" s="28">
        <v>999</v>
      </c>
      <c r="C27" s="28">
        <v>126</v>
      </c>
      <c r="D27" s="28">
        <v>7246</v>
      </c>
      <c r="E27" s="28">
        <v>2030</v>
      </c>
      <c r="F27" s="28">
        <v>17235</v>
      </c>
      <c r="G27" s="28"/>
      <c r="H27" s="28">
        <v>920</v>
      </c>
      <c r="I27" s="28">
        <v>160</v>
      </c>
      <c r="J27" s="28">
        <f>SUM(B27:I27)</f>
        <v>28716</v>
      </c>
    </row>
    <row r="28" spans="1:10" ht="16.5" customHeight="1">
      <c r="A28" s="15" t="s">
        <v>29</v>
      </c>
      <c r="B28" s="1">
        <f aca="true" t="shared" si="6" ref="B28:J28">B26/B27*100</f>
        <v>111.51151151151151</v>
      </c>
      <c r="C28" s="1">
        <f t="shared" si="6"/>
        <v>99.20634920634922</v>
      </c>
      <c r="D28" s="1">
        <f t="shared" si="6"/>
        <v>95.05934308584047</v>
      </c>
      <c r="E28" s="1">
        <f t="shared" si="6"/>
        <v>101.87192118226601</v>
      </c>
      <c r="F28" s="1">
        <f t="shared" si="6"/>
        <v>90.8964316797215</v>
      </c>
      <c r="G28" s="1" t="e">
        <f t="shared" si="6"/>
        <v>#DIV/0!</v>
      </c>
      <c r="H28" s="1">
        <f t="shared" si="6"/>
        <v>87.17391304347825</v>
      </c>
      <c r="I28" s="1">
        <f t="shared" si="6"/>
        <v>92.5</v>
      </c>
      <c r="J28" s="1">
        <f t="shared" si="6"/>
        <v>93.36606769745089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63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15</v>
      </c>
      <c r="G7" s="21"/>
      <c r="H7" s="21"/>
      <c r="I7" s="22"/>
      <c r="J7" s="30">
        <f aca="true" t="shared" si="0" ref="J7:J20">SUM(B7:I7)</f>
        <v>15</v>
      </c>
      <c r="K7" s="23">
        <v>9</v>
      </c>
      <c r="L7" s="12">
        <f aca="true" t="shared" si="1" ref="L7:L21">J7/K7*100</f>
        <v>166.66666666666669</v>
      </c>
      <c r="M7" s="21">
        <v>279</v>
      </c>
      <c r="N7" s="21">
        <v>148</v>
      </c>
      <c r="O7" s="12">
        <f aca="true" t="shared" si="2" ref="O7:O21">M7/N7*100</f>
        <v>188.51351351351352</v>
      </c>
    </row>
    <row r="8" spans="1:15" ht="16.5" customHeight="1" thickBot="1" thickTop="1">
      <c r="A8" s="11" t="s">
        <v>13</v>
      </c>
      <c r="B8" s="21"/>
      <c r="C8" s="21"/>
      <c r="D8" s="21">
        <v>56</v>
      </c>
      <c r="E8" s="21"/>
      <c r="F8" s="21">
        <v>19</v>
      </c>
      <c r="G8" s="21"/>
      <c r="H8" s="21"/>
      <c r="I8" s="22"/>
      <c r="J8" s="30">
        <f t="shared" si="0"/>
        <v>75</v>
      </c>
      <c r="K8" s="23">
        <v>104</v>
      </c>
      <c r="L8" s="12">
        <f t="shared" si="1"/>
        <v>72.11538461538461</v>
      </c>
      <c r="M8" s="21">
        <v>1237</v>
      </c>
      <c r="N8" s="21">
        <v>1557</v>
      </c>
      <c r="O8" s="12">
        <f t="shared" si="2"/>
        <v>79.44765574823379</v>
      </c>
    </row>
    <row r="9" spans="1:15" ht="16.5" customHeight="1" thickBot="1" thickTop="1">
      <c r="A9" s="11" t="s">
        <v>14</v>
      </c>
      <c r="B9" s="21">
        <v>10</v>
      </c>
      <c r="C9" s="21">
        <v>1</v>
      </c>
      <c r="D9" s="21"/>
      <c r="E9" s="21">
        <v>2</v>
      </c>
      <c r="F9" s="21"/>
      <c r="G9" s="21"/>
      <c r="H9" s="21">
        <v>11</v>
      </c>
      <c r="I9" s="22"/>
      <c r="J9" s="30">
        <f t="shared" si="0"/>
        <v>24</v>
      </c>
      <c r="K9" s="23">
        <v>34</v>
      </c>
      <c r="L9" s="12">
        <f t="shared" si="1"/>
        <v>70.58823529411765</v>
      </c>
      <c r="M9" s="21">
        <v>353</v>
      </c>
      <c r="N9" s="21">
        <v>348</v>
      </c>
      <c r="O9" s="12">
        <f t="shared" si="2"/>
        <v>101.4367816091954</v>
      </c>
    </row>
    <row r="10" spans="1:15" ht="16.5" customHeight="1" thickBot="1" thickTop="1">
      <c r="A10" s="11" t="s">
        <v>15</v>
      </c>
      <c r="B10" s="21"/>
      <c r="C10" s="21"/>
      <c r="D10" s="21">
        <v>76</v>
      </c>
      <c r="E10" s="21">
        <v>4</v>
      </c>
      <c r="F10" s="21">
        <v>208</v>
      </c>
      <c r="G10" s="21"/>
      <c r="H10" s="21">
        <v>2</v>
      </c>
      <c r="I10" s="22"/>
      <c r="J10" s="30">
        <f t="shared" si="0"/>
        <v>290</v>
      </c>
      <c r="K10" s="23">
        <v>324</v>
      </c>
      <c r="L10" s="12">
        <f t="shared" si="1"/>
        <v>89.50617283950618</v>
      </c>
      <c r="M10" s="21">
        <v>3499</v>
      </c>
      <c r="N10" s="21">
        <v>4201</v>
      </c>
      <c r="O10" s="12">
        <f t="shared" si="2"/>
        <v>83.2896929302547</v>
      </c>
    </row>
    <row r="11" spans="1:15" ht="16.5" customHeight="1" thickBot="1" thickTop="1">
      <c r="A11" s="11" t="s">
        <v>49</v>
      </c>
      <c r="B11" s="21">
        <v>28</v>
      </c>
      <c r="C11" s="21">
        <v>2</v>
      </c>
      <c r="D11" s="21"/>
      <c r="E11" s="21">
        <v>4</v>
      </c>
      <c r="F11" s="21"/>
      <c r="G11" s="21"/>
      <c r="H11" s="21">
        <v>21</v>
      </c>
      <c r="I11" s="22"/>
      <c r="J11" s="30">
        <f t="shared" si="0"/>
        <v>55</v>
      </c>
      <c r="K11" s="23">
        <v>73</v>
      </c>
      <c r="L11" s="12">
        <f t="shared" si="1"/>
        <v>75.34246575342466</v>
      </c>
      <c r="M11" s="21">
        <v>875</v>
      </c>
      <c r="N11" s="21">
        <v>771</v>
      </c>
      <c r="O11" s="12">
        <f t="shared" si="2"/>
        <v>113.48897535667963</v>
      </c>
    </row>
    <row r="12" spans="1:15" ht="16.5" customHeight="1" thickBot="1" thickTop="1">
      <c r="A12" s="11" t="s">
        <v>50</v>
      </c>
      <c r="B12" s="21">
        <v>1</v>
      </c>
      <c r="C12" s="21"/>
      <c r="D12" s="21">
        <v>24</v>
      </c>
      <c r="E12" s="21">
        <v>11</v>
      </c>
      <c r="F12" s="21">
        <v>26</v>
      </c>
      <c r="G12" s="21"/>
      <c r="H12" s="21"/>
      <c r="I12" s="22"/>
      <c r="J12" s="30">
        <f t="shared" si="0"/>
        <v>62</v>
      </c>
      <c r="K12" s="23">
        <v>51</v>
      </c>
      <c r="L12" s="12">
        <f t="shared" si="1"/>
        <v>121.56862745098039</v>
      </c>
      <c r="M12" s="21">
        <v>902</v>
      </c>
      <c r="N12" s="21">
        <v>1024</v>
      </c>
      <c r="O12" s="12">
        <f t="shared" si="2"/>
        <v>88.0859375</v>
      </c>
    </row>
    <row r="13" spans="1:15" ht="16.5" customHeight="1" thickBot="1" thickTop="1">
      <c r="A13" s="11" t="s">
        <v>16</v>
      </c>
      <c r="B13" s="21"/>
      <c r="C13" s="21"/>
      <c r="D13" s="21">
        <v>31</v>
      </c>
      <c r="E13" s="21">
        <v>4</v>
      </c>
      <c r="F13" s="21">
        <v>16</v>
      </c>
      <c r="G13" s="21"/>
      <c r="H13" s="21"/>
      <c r="I13" s="22">
        <v>22</v>
      </c>
      <c r="J13" s="30">
        <f t="shared" si="0"/>
        <v>73</v>
      </c>
      <c r="K13" s="23">
        <v>100</v>
      </c>
      <c r="L13" s="12">
        <f t="shared" si="1"/>
        <v>73</v>
      </c>
      <c r="M13" s="21">
        <v>817</v>
      </c>
      <c r="N13" s="21">
        <v>811</v>
      </c>
      <c r="O13" s="12">
        <f t="shared" si="2"/>
        <v>100.73982737361283</v>
      </c>
    </row>
    <row r="14" spans="1:15" ht="16.5" customHeight="1" thickBot="1" thickTop="1">
      <c r="A14" s="11" t="s">
        <v>17</v>
      </c>
      <c r="B14" s="21">
        <v>17</v>
      </c>
      <c r="C14" s="21">
        <v>3</v>
      </c>
      <c r="D14" s="21"/>
      <c r="E14" s="21">
        <v>5</v>
      </c>
      <c r="F14" s="21"/>
      <c r="G14" s="21"/>
      <c r="H14" s="21">
        <v>37</v>
      </c>
      <c r="I14" s="22"/>
      <c r="J14" s="30">
        <f t="shared" si="0"/>
        <v>62</v>
      </c>
      <c r="K14" s="23">
        <v>59</v>
      </c>
      <c r="L14" s="12">
        <f t="shared" si="1"/>
        <v>105.08474576271188</v>
      </c>
      <c r="M14" s="21">
        <v>630</v>
      </c>
      <c r="N14" s="21">
        <v>603</v>
      </c>
      <c r="O14" s="12">
        <f t="shared" si="2"/>
        <v>104.4776119402985</v>
      </c>
    </row>
    <row r="15" spans="1:15" ht="16.5" customHeight="1" thickBot="1" thickTop="1">
      <c r="A15" s="11" t="s">
        <v>18</v>
      </c>
      <c r="B15" s="21">
        <v>4</v>
      </c>
      <c r="C15" s="21">
        <v>1</v>
      </c>
      <c r="D15" s="21">
        <v>70</v>
      </c>
      <c r="E15" s="21">
        <v>45</v>
      </c>
      <c r="F15" s="21">
        <v>206</v>
      </c>
      <c r="G15" s="21"/>
      <c r="H15" s="21">
        <v>2</v>
      </c>
      <c r="I15" s="22"/>
      <c r="J15" s="30">
        <f t="shared" si="0"/>
        <v>328</v>
      </c>
      <c r="K15" s="23">
        <v>391</v>
      </c>
      <c r="L15" s="12">
        <f t="shared" si="1"/>
        <v>83.88746803069054</v>
      </c>
      <c r="M15" s="21">
        <v>4621</v>
      </c>
      <c r="N15" s="21">
        <v>5720</v>
      </c>
      <c r="O15" s="12">
        <f t="shared" si="2"/>
        <v>80.78671328671328</v>
      </c>
    </row>
    <row r="16" spans="1:15" ht="16.5" customHeight="1" thickBot="1" thickTop="1">
      <c r="A16" s="11" t="s">
        <v>19</v>
      </c>
      <c r="B16" s="21">
        <v>9</v>
      </c>
      <c r="C16" s="21"/>
      <c r="D16" s="21"/>
      <c r="E16" s="21"/>
      <c r="F16" s="21"/>
      <c r="G16" s="21"/>
      <c r="H16" s="21">
        <v>3</v>
      </c>
      <c r="I16" s="22"/>
      <c r="J16" s="30">
        <f t="shared" si="0"/>
        <v>12</v>
      </c>
      <c r="K16" s="23">
        <v>15</v>
      </c>
      <c r="L16" s="12">
        <f t="shared" si="1"/>
        <v>80</v>
      </c>
      <c r="M16" s="21">
        <v>149</v>
      </c>
      <c r="N16" s="21">
        <v>176</v>
      </c>
      <c r="O16" s="12">
        <f t="shared" si="2"/>
        <v>84.6590909090909</v>
      </c>
    </row>
    <row r="17" spans="1:15" ht="16.5" customHeight="1" thickBot="1" thickTop="1">
      <c r="A17" s="11" t="s">
        <v>51</v>
      </c>
      <c r="B17" s="21"/>
      <c r="C17" s="21"/>
      <c r="D17" s="21">
        <v>22</v>
      </c>
      <c r="E17" s="21"/>
      <c r="F17" s="21">
        <v>53</v>
      </c>
      <c r="G17" s="21"/>
      <c r="H17" s="21"/>
      <c r="I17" s="22"/>
      <c r="J17" s="30">
        <f t="shared" si="0"/>
        <v>75</v>
      </c>
      <c r="K17" s="23">
        <v>73</v>
      </c>
      <c r="L17" s="12">
        <f t="shared" si="1"/>
        <v>102.73972602739727</v>
      </c>
      <c r="M17" s="21">
        <v>842</v>
      </c>
      <c r="N17" s="21">
        <v>795</v>
      </c>
      <c r="O17" s="12">
        <f t="shared" si="2"/>
        <v>105.9119496855346</v>
      </c>
    </row>
    <row r="18" spans="1:15" ht="16.5" customHeight="1" thickBot="1" thickTop="1">
      <c r="A18" s="11" t="s">
        <v>52</v>
      </c>
      <c r="B18" s="21">
        <v>7</v>
      </c>
      <c r="C18" s="21">
        <v>6</v>
      </c>
      <c r="D18" s="21">
        <v>261</v>
      </c>
      <c r="E18" s="21">
        <v>98</v>
      </c>
      <c r="F18" s="21">
        <v>862</v>
      </c>
      <c r="G18" s="21"/>
      <c r="H18" s="21">
        <v>11</v>
      </c>
      <c r="I18" s="22"/>
      <c r="J18" s="30">
        <f t="shared" si="0"/>
        <v>1245</v>
      </c>
      <c r="K18" s="23">
        <v>1179</v>
      </c>
      <c r="L18" s="12">
        <f t="shared" si="1"/>
        <v>105.59796437659033</v>
      </c>
      <c r="M18" s="21">
        <v>13958</v>
      </c>
      <c r="N18" s="21">
        <v>13883</v>
      </c>
      <c r="O18" s="12">
        <f t="shared" si="2"/>
        <v>100.54022905712021</v>
      </c>
    </row>
    <row r="19" spans="1:15" ht="16.5" customHeight="1" thickBot="1" thickTop="1">
      <c r="A19" s="11" t="s">
        <v>20</v>
      </c>
      <c r="B19" s="21">
        <v>11</v>
      </c>
      <c r="C19" s="21"/>
      <c r="D19" s="21"/>
      <c r="E19" s="21"/>
      <c r="F19" s="21"/>
      <c r="G19" s="21"/>
      <c r="H19" s="21">
        <v>4</v>
      </c>
      <c r="I19" s="22">
        <v>63</v>
      </c>
      <c r="J19" s="30">
        <f t="shared" si="0"/>
        <v>78</v>
      </c>
      <c r="K19" s="23">
        <v>64</v>
      </c>
      <c r="L19" s="12">
        <f t="shared" si="1"/>
        <v>121.875</v>
      </c>
      <c r="M19" s="21">
        <v>248</v>
      </c>
      <c r="N19" s="21">
        <v>256</v>
      </c>
      <c r="O19" s="12">
        <f t="shared" si="2"/>
        <v>96.875</v>
      </c>
    </row>
    <row r="20" spans="1:15" ht="16.5" customHeight="1" thickBot="1" thickTop="1">
      <c r="A20" s="13" t="s">
        <v>21</v>
      </c>
      <c r="B20" s="24">
        <v>1</v>
      </c>
      <c r="C20" s="24"/>
      <c r="D20" s="24">
        <v>52</v>
      </c>
      <c r="E20" s="24"/>
      <c r="F20" s="24">
        <v>21</v>
      </c>
      <c r="G20" s="24"/>
      <c r="H20" s="24"/>
      <c r="I20" s="25"/>
      <c r="J20" s="30">
        <f t="shared" si="0"/>
        <v>74</v>
      </c>
      <c r="K20" s="23">
        <v>76</v>
      </c>
      <c r="L20" s="12">
        <f t="shared" si="1"/>
        <v>97.36842105263158</v>
      </c>
      <c r="M20" s="21">
        <v>869</v>
      </c>
      <c r="N20" s="21">
        <v>975</v>
      </c>
      <c r="O20" s="12">
        <f t="shared" si="2"/>
        <v>89.12820512820512</v>
      </c>
    </row>
    <row r="21" spans="1:15" ht="16.5" customHeight="1" thickBot="1" thickTop="1">
      <c r="A21" s="29" t="s">
        <v>22</v>
      </c>
      <c r="B21" s="30">
        <f aca="true" t="shared" si="3" ref="B21:K21">SUM(B7:B20)</f>
        <v>88</v>
      </c>
      <c r="C21" s="30">
        <f t="shared" si="3"/>
        <v>13</v>
      </c>
      <c r="D21" s="30">
        <f t="shared" si="3"/>
        <v>592</v>
      </c>
      <c r="E21" s="30">
        <f t="shared" si="3"/>
        <v>173</v>
      </c>
      <c r="F21" s="30">
        <f t="shared" si="3"/>
        <v>1426</v>
      </c>
      <c r="G21" s="30">
        <f t="shared" si="3"/>
        <v>0</v>
      </c>
      <c r="H21" s="30">
        <f t="shared" si="3"/>
        <v>91</v>
      </c>
      <c r="I21" s="30">
        <f t="shared" si="3"/>
        <v>85</v>
      </c>
      <c r="J21" s="30">
        <f t="shared" si="3"/>
        <v>2468</v>
      </c>
      <c r="K21" s="23">
        <f t="shared" si="3"/>
        <v>2552</v>
      </c>
      <c r="L21" s="12">
        <f t="shared" si="1"/>
        <v>96.70846394984326</v>
      </c>
      <c r="M21" s="21">
        <f>SUM(M7:M20)</f>
        <v>29279</v>
      </c>
      <c r="N21" s="21">
        <f>SUM(N7:N20)</f>
        <v>31268</v>
      </c>
      <c r="O21" s="12">
        <f t="shared" si="2"/>
        <v>93.63886401432775</v>
      </c>
    </row>
    <row r="22" spans="1:10" ht="16.5" customHeight="1" thickTop="1">
      <c r="A22" s="14" t="s">
        <v>23</v>
      </c>
      <c r="B22" s="26">
        <v>102</v>
      </c>
      <c r="C22" s="26">
        <v>16</v>
      </c>
      <c r="D22" s="26">
        <v>568</v>
      </c>
      <c r="E22" s="26">
        <v>233</v>
      </c>
      <c r="F22" s="26">
        <v>1465</v>
      </c>
      <c r="G22" s="26"/>
      <c r="H22" s="26">
        <v>82</v>
      </c>
      <c r="I22" s="26">
        <v>86</v>
      </c>
      <c r="J22" s="26">
        <f>SUM(B22:I22)</f>
        <v>2552</v>
      </c>
    </row>
    <row r="23" spans="1:10" ht="16.5" customHeight="1">
      <c r="A23" s="15" t="s">
        <v>24</v>
      </c>
      <c r="B23" s="16">
        <f aca="true" t="shared" si="4" ref="B23:J23">B21/B22*100</f>
        <v>86.27450980392157</v>
      </c>
      <c r="C23" s="16">
        <f t="shared" si="4"/>
        <v>81.25</v>
      </c>
      <c r="D23" s="16">
        <f t="shared" si="4"/>
        <v>104.22535211267605</v>
      </c>
      <c r="E23" s="16">
        <f t="shared" si="4"/>
        <v>74.2489270386266</v>
      </c>
      <c r="F23" s="16">
        <f t="shared" si="4"/>
        <v>97.33788395904438</v>
      </c>
      <c r="G23" s="16"/>
      <c r="H23" s="16">
        <f t="shared" si="4"/>
        <v>110.97560975609757</v>
      </c>
      <c r="I23" s="16">
        <f t="shared" si="4"/>
        <v>98.83720930232558</v>
      </c>
      <c r="J23" s="16">
        <f t="shared" si="4"/>
        <v>96.70846394984326</v>
      </c>
    </row>
    <row r="24" spans="1:10" ht="16.5" customHeight="1">
      <c r="A24" s="8" t="s">
        <v>25</v>
      </c>
      <c r="B24" s="27">
        <v>85</v>
      </c>
      <c r="C24" s="27">
        <v>5</v>
      </c>
      <c r="D24" s="27">
        <v>570</v>
      </c>
      <c r="E24" s="27">
        <v>164</v>
      </c>
      <c r="F24" s="27">
        <v>1367</v>
      </c>
      <c r="G24" s="27"/>
      <c r="H24" s="27">
        <v>70</v>
      </c>
      <c r="I24" s="27">
        <v>27</v>
      </c>
      <c r="J24" s="27">
        <f>SUM(B24:I24)</f>
        <v>2288</v>
      </c>
    </row>
    <row r="25" spans="1:10" ht="16.5" customHeight="1">
      <c r="A25" s="15" t="s">
        <v>26</v>
      </c>
      <c r="B25" s="1">
        <f aca="true" t="shared" si="5" ref="B25:J25">B21/B24*100</f>
        <v>103.5294117647059</v>
      </c>
      <c r="C25" s="1">
        <f t="shared" si="5"/>
        <v>260</v>
      </c>
      <c r="D25" s="1">
        <f t="shared" si="5"/>
        <v>103.85964912280701</v>
      </c>
      <c r="E25" s="1">
        <f t="shared" si="5"/>
        <v>105.48780487804879</v>
      </c>
      <c r="F25" s="1">
        <f t="shared" si="5"/>
        <v>104.31602048280908</v>
      </c>
      <c r="G25" s="1"/>
      <c r="H25" s="1">
        <f t="shared" si="5"/>
        <v>130</v>
      </c>
      <c r="I25" s="1">
        <f t="shared" si="5"/>
        <v>314.81481481481484</v>
      </c>
      <c r="J25" s="1">
        <f t="shared" si="5"/>
        <v>107.86713286713288</v>
      </c>
    </row>
    <row r="26" spans="1:10" ht="16.5" customHeight="1">
      <c r="A26" s="17" t="s">
        <v>27</v>
      </c>
      <c r="B26" s="27">
        <v>1202</v>
      </c>
      <c r="C26" s="27">
        <v>138</v>
      </c>
      <c r="D26" s="27">
        <v>7480</v>
      </c>
      <c r="E26" s="27">
        <v>2241</v>
      </c>
      <c r="F26" s="27">
        <v>17092</v>
      </c>
      <c r="G26" s="27"/>
      <c r="H26" s="27">
        <v>893</v>
      </c>
      <c r="I26" s="27">
        <v>233</v>
      </c>
      <c r="J26" s="27">
        <f>SUM(B26:I26)</f>
        <v>29279</v>
      </c>
    </row>
    <row r="27" spans="1:10" ht="16.5" customHeight="1">
      <c r="A27" s="9" t="s">
        <v>28</v>
      </c>
      <c r="B27" s="28">
        <v>1101</v>
      </c>
      <c r="C27" s="28">
        <v>142</v>
      </c>
      <c r="D27" s="28">
        <v>7814</v>
      </c>
      <c r="E27" s="28">
        <v>2263</v>
      </c>
      <c r="F27" s="28">
        <v>18700</v>
      </c>
      <c r="G27" s="28"/>
      <c r="H27" s="28">
        <v>1002</v>
      </c>
      <c r="I27" s="28">
        <v>246</v>
      </c>
      <c r="J27" s="28">
        <f>SUM(B27:I27)</f>
        <v>31268</v>
      </c>
    </row>
    <row r="28" spans="1:10" ht="16.5" customHeight="1">
      <c r="A28" s="15" t="s">
        <v>29</v>
      </c>
      <c r="B28" s="1">
        <f aca="true" t="shared" si="6" ref="B28:J28">B26/B27*100</f>
        <v>109.17347865576747</v>
      </c>
      <c r="C28" s="1">
        <f t="shared" si="6"/>
        <v>97.1830985915493</v>
      </c>
      <c r="D28" s="1">
        <f t="shared" si="6"/>
        <v>95.72562068082928</v>
      </c>
      <c r="E28" s="1">
        <f t="shared" si="6"/>
        <v>99.02783915156871</v>
      </c>
      <c r="F28" s="1">
        <f t="shared" si="6"/>
        <v>91.40106951871658</v>
      </c>
      <c r="G28" s="1"/>
      <c r="H28" s="1">
        <f t="shared" si="6"/>
        <v>89.12175648702595</v>
      </c>
      <c r="I28" s="1">
        <f t="shared" si="6"/>
        <v>94.71544715447155</v>
      </c>
      <c r="J28" s="1">
        <f t="shared" si="6"/>
        <v>93.63886401432775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64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19</v>
      </c>
      <c r="G7" s="21"/>
      <c r="H7" s="21"/>
      <c r="I7" s="22"/>
      <c r="J7" s="30">
        <f aca="true" t="shared" si="0" ref="J7:J20">SUM(B7:I7)</f>
        <v>19</v>
      </c>
      <c r="K7" s="23">
        <v>5</v>
      </c>
      <c r="L7" s="12">
        <f aca="true" t="shared" si="1" ref="L7:L21">J7/K7*100</f>
        <v>380</v>
      </c>
      <c r="M7" s="21">
        <v>298</v>
      </c>
      <c r="N7" s="21">
        <v>153</v>
      </c>
      <c r="O7" s="12">
        <f aca="true" t="shared" si="2" ref="O7:O21">M7/N7*100</f>
        <v>194.77124183006535</v>
      </c>
    </row>
    <row r="8" spans="1:15" ht="16.5" customHeight="1" thickBot="1" thickTop="1">
      <c r="A8" s="11" t="s">
        <v>13</v>
      </c>
      <c r="B8" s="21"/>
      <c r="C8" s="21"/>
      <c r="D8" s="21">
        <v>55</v>
      </c>
      <c r="E8" s="21"/>
      <c r="F8" s="21">
        <v>33</v>
      </c>
      <c r="G8" s="21"/>
      <c r="H8" s="21"/>
      <c r="I8" s="22"/>
      <c r="J8" s="30">
        <f t="shared" si="0"/>
        <v>88</v>
      </c>
      <c r="K8" s="23">
        <v>101</v>
      </c>
      <c r="L8" s="12">
        <f t="shared" si="1"/>
        <v>87.12871287128714</v>
      </c>
      <c r="M8" s="21">
        <v>1325</v>
      </c>
      <c r="N8" s="21">
        <v>1658</v>
      </c>
      <c r="O8" s="12">
        <f t="shared" si="2"/>
        <v>79.91556091676719</v>
      </c>
    </row>
    <row r="9" spans="1:15" ht="16.5" customHeight="1" thickBot="1" thickTop="1">
      <c r="A9" s="11" t="s">
        <v>14</v>
      </c>
      <c r="B9" s="21">
        <v>8</v>
      </c>
      <c r="C9" s="21">
        <v>1</v>
      </c>
      <c r="D9" s="21"/>
      <c r="E9" s="21">
        <v>3</v>
      </c>
      <c r="F9" s="21"/>
      <c r="G9" s="21"/>
      <c r="H9" s="21">
        <v>14</v>
      </c>
      <c r="I9" s="22"/>
      <c r="J9" s="30">
        <f t="shared" si="0"/>
        <v>26</v>
      </c>
      <c r="K9" s="23">
        <v>38</v>
      </c>
      <c r="L9" s="12">
        <f t="shared" si="1"/>
        <v>68.42105263157895</v>
      </c>
      <c r="M9" s="21">
        <v>379</v>
      </c>
      <c r="N9" s="21">
        <v>386</v>
      </c>
      <c r="O9" s="12">
        <f t="shared" si="2"/>
        <v>98.18652849740933</v>
      </c>
    </row>
    <row r="10" spans="1:15" ht="16.5" customHeight="1" thickBot="1" thickTop="1">
      <c r="A10" s="11" t="s">
        <v>15</v>
      </c>
      <c r="B10" s="21"/>
      <c r="C10" s="21"/>
      <c r="D10" s="21">
        <v>85</v>
      </c>
      <c r="E10" s="21">
        <v>3</v>
      </c>
      <c r="F10" s="21">
        <v>175</v>
      </c>
      <c r="G10" s="21"/>
      <c r="H10" s="21">
        <v>5</v>
      </c>
      <c r="I10" s="22"/>
      <c r="J10" s="30">
        <f t="shared" si="0"/>
        <v>268</v>
      </c>
      <c r="K10" s="23">
        <v>247</v>
      </c>
      <c r="L10" s="12">
        <f t="shared" si="1"/>
        <v>108.50202429149797</v>
      </c>
      <c r="M10" s="21">
        <v>3767</v>
      </c>
      <c r="N10" s="21">
        <v>4448</v>
      </c>
      <c r="O10" s="12">
        <f t="shared" si="2"/>
        <v>84.68974820143885</v>
      </c>
    </row>
    <row r="11" spans="1:15" ht="16.5" customHeight="1" thickBot="1" thickTop="1">
      <c r="A11" s="11" t="s">
        <v>49</v>
      </c>
      <c r="B11" s="21">
        <v>24</v>
      </c>
      <c r="C11" s="21"/>
      <c r="D11" s="21"/>
      <c r="E11" s="21">
        <v>12</v>
      </c>
      <c r="F11" s="21"/>
      <c r="G11" s="21"/>
      <c r="H11" s="21">
        <v>15</v>
      </c>
      <c r="I11" s="22"/>
      <c r="J11" s="30">
        <f t="shared" si="0"/>
        <v>51</v>
      </c>
      <c r="K11" s="23">
        <v>49</v>
      </c>
      <c r="L11" s="12">
        <f t="shared" si="1"/>
        <v>104.08163265306123</v>
      </c>
      <c r="M11" s="21">
        <v>926</v>
      </c>
      <c r="N11" s="21">
        <v>820</v>
      </c>
      <c r="O11" s="12">
        <f t="shared" si="2"/>
        <v>112.92682926829268</v>
      </c>
    </row>
    <row r="12" spans="1:15" ht="16.5" customHeight="1" thickBot="1" thickTop="1">
      <c r="A12" s="11" t="s">
        <v>50</v>
      </c>
      <c r="B12" s="21"/>
      <c r="C12" s="21"/>
      <c r="D12" s="21">
        <v>25</v>
      </c>
      <c r="E12" s="21">
        <v>12</v>
      </c>
      <c r="F12" s="21">
        <v>6</v>
      </c>
      <c r="G12" s="21"/>
      <c r="H12" s="21"/>
      <c r="I12" s="22"/>
      <c r="J12" s="30">
        <f t="shared" si="0"/>
        <v>43</v>
      </c>
      <c r="K12" s="23">
        <v>35</v>
      </c>
      <c r="L12" s="12">
        <f t="shared" si="1"/>
        <v>122.85714285714286</v>
      </c>
      <c r="M12" s="21">
        <v>945</v>
      </c>
      <c r="N12" s="21">
        <v>1059</v>
      </c>
      <c r="O12" s="12">
        <f t="shared" si="2"/>
        <v>89.23512747875354</v>
      </c>
    </row>
    <row r="13" spans="1:15" ht="16.5" customHeight="1" thickBot="1" thickTop="1">
      <c r="A13" s="11" t="s">
        <v>16</v>
      </c>
      <c r="B13" s="21"/>
      <c r="C13" s="21"/>
      <c r="D13" s="21">
        <v>14</v>
      </c>
      <c r="E13" s="21">
        <v>5</v>
      </c>
      <c r="F13" s="21">
        <v>10</v>
      </c>
      <c r="G13" s="21"/>
      <c r="H13" s="21"/>
      <c r="I13" s="22">
        <v>15</v>
      </c>
      <c r="J13" s="30">
        <f t="shared" si="0"/>
        <v>44</v>
      </c>
      <c r="K13" s="23">
        <v>95</v>
      </c>
      <c r="L13" s="12">
        <f t="shared" si="1"/>
        <v>46.31578947368421</v>
      </c>
      <c r="M13" s="21">
        <v>861</v>
      </c>
      <c r="N13" s="21">
        <v>906</v>
      </c>
      <c r="O13" s="12">
        <f t="shared" si="2"/>
        <v>95.03311258278146</v>
      </c>
    </row>
    <row r="14" spans="1:15" ht="16.5" customHeight="1" thickBot="1" thickTop="1">
      <c r="A14" s="11" t="s">
        <v>17</v>
      </c>
      <c r="B14" s="21">
        <v>21</v>
      </c>
      <c r="C14" s="21">
        <v>2</v>
      </c>
      <c r="D14" s="21"/>
      <c r="E14" s="21">
        <v>12</v>
      </c>
      <c r="F14" s="21"/>
      <c r="G14" s="21"/>
      <c r="H14" s="21">
        <v>13</v>
      </c>
      <c r="I14" s="22"/>
      <c r="J14" s="30">
        <f t="shared" si="0"/>
        <v>48</v>
      </c>
      <c r="K14" s="23">
        <v>32</v>
      </c>
      <c r="L14" s="12">
        <f t="shared" si="1"/>
        <v>150</v>
      </c>
      <c r="M14" s="21">
        <v>678</v>
      </c>
      <c r="N14" s="21">
        <v>635</v>
      </c>
      <c r="O14" s="12">
        <f t="shared" si="2"/>
        <v>106.77165354330708</v>
      </c>
    </row>
    <row r="15" spans="1:15" ht="16.5" customHeight="1" thickBot="1" thickTop="1">
      <c r="A15" s="11" t="s">
        <v>18</v>
      </c>
      <c r="B15" s="21">
        <v>2</v>
      </c>
      <c r="C15" s="21">
        <v>3</v>
      </c>
      <c r="D15" s="21">
        <v>57</v>
      </c>
      <c r="E15" s="21">
        <v>37</v>
      </c>
      <c r="F15" s="21">
        <v>111</v>
      </c>
      <c r="G15" s="21"/>
      <c r="H15" s="21">
        <v>5</v>
      </c>
      <c r="I15" s="22"/>
      <c r="J15" s="30">
        <f t="shared" si="0"/>
        <v>215</v>
      </c>
      <c r="K15" s="23">
        <v>273</v>
      </c>
      <c r="L15" s="12">
        <f t="shared" si="1"/>
        <v>78.75457875457876</v>
      </c>
      <c r="M15" s="21">
        <v>4836</v>
      </c>
      <c r="N15" s="21">
        <v>5993</v>
      </c>
      <c r="O15" s="12">
        <f t="shared" si="2"/>
        <v>80.6941431670282</v>
      </c>
    </row>
    <row r="16" spans="1:15" ht="16.5" customHeight="1" thickBot="1" thickTop="1">
      <c r="A16" s="11" t="s">
        <v>19</v>
      </c>
      <c r="B16" s="21">
        <v>8</v>
      </c>
      <c r="C16" s="21"/>
      <c r="D16" s="21"/>
      <c r="E16" s="21"/>
      <c r="F16" s="21"/>
      <c r="G16" s="21"/>
      <c r="H16" s="21">
        <v>3</v>
      </c>
      <c r="I16" s="22"/>
      <c r="J16" s="30">
        <f t="shared" si="0"/>
        <v>11</v>
      </c>
      <c r="K16" s="23">
        <v>8</v>
      </c>
      <c r="L16" s="12">
        <f t="shared" si="1"/>
        <v>137.5</v>
      </c>
      <c r="M16" s="21">
        <v>160</v>
      </c>
      <c r="N16" s="21">
        <v>184</v>
      </c>
      <c r="O16" s="12">
        <f t="shared" si="2"/>
        <v>86.95652173913044</v>
      </c>
    </row>
    <row r="17" spans="1:15" ht="16.5" customHeight="1" thickBot="1" thickTop="1">
      <c r="A17" s="11" t="s">
        <v>51</v>
      </c>
      <c r="B17" s="21"/>
      <c r="C17" s="21"/>
      <c r="D17" s="21">
        <v>13</v>
      </c>
      <c r="E17" s="21"/>
      <c r="F17" s="21">
        <v>42</v>
      </c>
      <c r="G17" s="21"/>
      <c r="H17" s="21"/>
      <c r="I17" s="22"/>
      <c r="J17" s="30">
        <f t="shared" si="0"/>
        <v>55</v>
      </c>
      <c r="K17" s="23">
        <v>65</v>
      </c>
      <c r="L17" s="12">
        <f t="shared" si="1"/>
        <v>84.61538461538461</v>
      </c>
      <c r="M17" s="21">
        <v>897</v>
      </c>
      <c r="N17" s="21">
        <v>860</v>
      </c>
      <c r="O17" s="12">
        <f t="shared" si="2"/>
        <v>104.30232558139534</v>
      </c>
    </row>
    <row r="18" spans="1:15" ht="16.5" customHeight="1" thickBot="1" thickTop="1">
      <c r="A18" s="11" t="s">
        <v>52</v>
      </c>
      <c r="B18" s="21">
        <v>6</v>
      </c>
      <c r="C18" s="21">
        <v>1</v>
      </c>
      <c r="D18" s="21">
        <v>89</v>
      </c>
      <c r="E18" s="21">
        <v>55</v>
      </c>
      <c r="F18" s="21">
        <v>334</v>
      </c>
      <c r="G18" s="21"/>
      <c r="H18" s="21">
        <v>12</v>
      </c>
      <c r="I18" s="22"/>
      <c r="J18" s="30">
        <f t="shared" si="0"/>
        <v>497</v>
      </c>
      <c r="K18" s="23">
        <v>639</v>
      </c>
      <c r="L18" s="12">
        <f t="shared" si="1"/>
        <v>77.77777777777779</v>
      </c>
      <c r="M18" s="21">
        <v>14455</v>
      </c>
      <c r="N18" s="21">
        <v>14522</v>
      </c>
      <c r="O18" s="12">
        <f t="shared" si="2"/>
        <v>99.53863104255612</v>
      </c>
    </row>
    <row r="19" spans="1:15" ht="16.5" customHeight="1" thickBot="1" thickTop="1">
      <c r="A19" s="11" t="s">
        <v>20</v>
      </c>
      <c r="B19" s="21">
        <v>3</v>
      </c>
      <c r="C19" s="21"/>
      <c r="D19" s="21"/>
      <c r="E19" s="21"/>
      <c r="F19" s="21"/>
      <c r="G19" s="21"/>
      <c r="H19" s="21">
        <v>3</v>
      </c>
      <c r="I19" s="22">
        <v>51</v>
      </c>
      <c r="J19" s="30">
        <f t="shared" si="0"/>
        <v>57</v>
      </c>
      <c r="K19" s="23">
        <v>52</v>
      </c>
      <c r="L19" s="12">
        <f t="shared" si="1"/>
        <v>109.61538461538463</v>
      </c>
      <c r="M19" s="21">
        <v>305</v>
      </c>
      <c r="N19" s="21">
        <v>308</v>
      </c>
      <c r="O19" s="12">
        <f t="shared" si="2"/>
        <v>99.02597402597402</v>
      </c>
    </row>
    <row r="20" spans="1:15" ht="16.5" customHeight="1" thickBot="1" thickTop="1">
      <c r="A20" s="13" t="s">
        <v>21</v>
      </c>
      <c r="B20" s="24">
        <v>2</v>
      </c>
      <c r="C20" s="24"/>
      <c r="D20" s="24">
        <v>41</v>
      </c>
      <c r="E20" s="24"/>
      <c r="F20" s="24">
        <v>10</v>
      </c>
      <c r="G20" s="24"/>
      <c r="H20" s="24">
        <v>1</v>
      </c>
      <c r="I20" s="25"/>
      <c r="J20" s="30">
        <f t="shared" si="0"/>
        <v>54</v>
      </c>
      <c r="K20" s="23">
        <v>79</v>
      </c>
      <c r="L20" s="12">
        <f t="shared" si="1"/>
        <v>68.35443037974683</v>
      </c>
      <c r="M20" s="21">
        <v>923</v>
      </c>
      <c r="N20" s="21">
        <v>1054</v>
      </c>
      <c r="O20" s="12">
        <f t="shared" si="2"/>
        <v>87.57115749525617</v>
      </c>
    </row>
    <row r="21" spans="1:15" ht="16.5" customHeight="1" thickBot="1" thickTop="1">
      <c r="A21" s="29" t="s">
        <v>22</v>
      </c>
      <c r="B21" s="30">
        <f aca="true" t="shared" si="3" ref="B21:K21">SUM(B7:B20)</f>
        <v>74</v>
      </c>
      <c r="C21" s="30">
        <f t="shared" si="3"/>
        <v>7</v>
      </c>
      <c r="D21" s="30">
        <f t="shared" si="3"/>
        <v>379</v>
      </c>
      <c r="E21" s="30">
        <f t="shared" si="3"/>
        <v>139</v>
      </c>
      <c r="F21" s="30">
        <f t="shared" si="3"/>
        <v>740</v>
      </c>
      <c r="G21" s="30">
        <f t="shared" si="3"/>
        <v>0</v>
      </c>
      <c r="H21" s="30">
        <f t="shared" si="3"/>
        <v>71</v>
      </c>
      <c r="I21" s="30">
        <f t="shared" si="3"/>
        <v>66</v>
      </c>
      <c r="J21" s="30">
        <f t="shared" si="3"/>
        <v>1476</v>
      </c>
      <c r="K21" s="23">
        <f t="shared" si="3"/>
        <v>1718</v>
      </c>
      <c r="L21" s="12">
        <f t="shared" si="1"/>
        <v>85.9138533178114</v>
      </c>
      <c r="M21" s="21">
        <f>SUM(M7:M20)</f>
        <v>30755</v>
      </c>
      <c r="N21" s="21">
        <f>SUM(N7:N20)</f>
        <v>32986</v>
      </c>
      <c r="O21" s="12">
        <f t="shared" si="2"/>
        <v>93.23652458618807</v>
      </c>
    </row>
    <row r="22" spans="1:10" ht="16.5" customHeight="1" thickTop="1">
      <c r="A22" s="14" t="s">
        <v>23</v>
      </c>
      <c r="B22" s="26">
        <v>50</v>
      </c>
      <c r="C22" s="26">
        <v>7</v>
      </c>
      <c r="D22" s="26">
        <v>489</v>
      </c>
      <c r="E22" s="26">
        <v>157</v>
      </c>
      <c r="F22" s="26">
        <v>871</v>
      </c>
      <c r="G22" s="26"/>
      <c r="H22" s="26">
        <v>86</v>
      </c>
      <c r="I22" s="26">
        <v>58</v>
      </c>
      <c r="J22" s="26">
        <f>SUM(B22:I22)</f>
        <v>1718</v>
      </c>
    </row>
    <row r="23" spans="1:10" ht="16.5" customHeight="1">
      <c r="A23" s="15" t="s">
        <v>24</v>
      </c>
      <c r="B23" s="16">
        <f aca="true" t="shared" si="4" ref="B23:J23">B21/B22*100</f>
        <v>148</v>
      </c>
      <c r="C23" s="16">
        <f t="shared" si="4"/>
        <v>100</v>
      </c>
      <c r="D23" s="16">
        <f t="shared" si="4"/>
        <v>77.50511247443764</v>
      </c>
      <c r="E23" s="16">
        <f t="shared" si="4"/>
        <v>88.53503184713377</v>
      </c>
      <c r="F23" s="16">
        <f t="shared" si="4"/>
        <v>84.95981630309988</v>
      </c>
      <c r="G23" s="16"/>
      <c r="H23" s="16">
        <f t="shared" si="4"/>
        <v>82.55813953488372</v>
      </c>
      <c r="I23" s="16">
        <f t="shared" si="4"/>
        <v>113.79310344827587</v>
      </c>
      <c r="J23" s="16">
        <f t="shared" si="4"/>
        <v>85.9138533178114</v>
      </c>
    </row>
    <row r="24" spans="1:10" ht="16.5" customHeight="1">
      <c r="A24" s="8" t="s">
        <v>25</v>
      </c>
      <c r="B24" s="27">
        <v>88</v>
      </c>
      <c r="C24" s="27">
        <v>13</v>
      </c>
      <c r="D24" s="27">
        <v>592</v>
      </c>
      <c r="E24" s="27">
        <v>173</v>
      </c>
      <c r="F24" s="27">
        <v>1426</v>
      </c>
      <c r="G24" s="27"/>
      <c r="H24" s="27">
        <v>91</v>
      </c>
      <c r="I24" s="27">
        <v>85</v>
      </c>
      <c r="J24" s="27">
        <f>SUM(B24:I24)</f>
        <v>2468</v>
      </c>
    </row>
    <row r="25" spans="1:10" ht="16.5" customHeight="1">
      <c r="A25" s="15" t="s">
        <v>26</v>
      </c>
      <c r="B25" s="1">
        <f aca="true" t="shared" si="5" ref="B25:J25">B21/B24*100</f>
        <v>84.0909090909091</v>
      </c>
      <c r="C25" s="1">
        <f t="shared" si="5"/>
        <v>53.84615384615385</v>
      </c>
      <c r="D25" s="1">
        <f t="shared" si="5"/>
        <v>64.02027027027027</v>
      </c>
      <c r="E25" s="1">
        <f t="shared" si="5"/>
        <v>80.34682080924856</v>
      </c>
      <c r="F25" s="1">
        <f t="shared" si="5"/>
        <v>51.89340813464236</v>
      </c>
      <c r="G25" s="1"/>
      <c r="H25" s="1">
        <f t="shared" si="5"/>
        <v>78.02197802197803</v>
      </c>
      <c r="I25" s="1">
        <f t="shared" si="5"/>
        <v>77.64705882352942</v>
      </c>
      <c r="J25" s="1">
        <f t="shared" si="5"/>
        <v>59.80551053484603</v>
      </c>
    </row>
    <row r="26" spans="1:10" ht="16.5" customHeight="1">
      <c r="A26" s="17" t="s">
        <v>27</v>
      </c>
      <c r="B26" s="27">
        <v>1276</v>
      </c>
      <c r="C26" s="27">
        <v>145</v>
      </c>
      <c r="D26" s="27">
        <v>7859</v>
      </c>
      <c r="E26" s="27">
        <v>2380</v>
      </c>
      <c r="F26" s="27">
        <v>17832</v>
      </c>
      <c r="G26" s="27"/>
      <c r="H26" s="27">
        <v>964</v>
      </c>
      <c r="I26" s="27">
        <v>299</v>
      </c>
      <c r="J26" s="27">
        <f>SUM(B26:I26)</f>
        <v>30755</v>
      </c>
    </row>
    <row r="27" spans="1:10" ht="16.5" customHeight="1">
      <c r="A27" s="9" t="s">
        <v>28</v>
      </c>
      <c r="B27" s="28">
        <v>1151</v>
      </c>
      <c r="C27" s="28">
        <v>149</v>
      </c>
      <c r="D27" s="28">
        <v>8303</v>
      </c>
      <c r="E27" s="28">
        <v>2420</v>
      </c>
      <c r="F27" s="28">
        <v>19571</v>
      </c>
      <c r="G27" s="28"/>
      <c r="H27" s="28">
        <v>1088</v>
      </c>
      <c r="I27" s="28">
        <v>304</v>
      </c>
      <c r="J27" s="28">
        <f>SUM(B27:I27)</f>
        <v>32986</v>
      </c>
    </row>
    <row r="28" spans="1:10" ht="16.5" customHeight="1">
      <c r="A28" s="15" t="s">
        <v>29</v>
      </c>
      <c r="B28" s="1">
        <f aca="true" t="shared" si="6" ref="B28:J28">B26/B27*100</f>
        <v>110.8601216333623</v>
      </c>
      <c r="C28" s="1">
        <f t="shared" si="6"/>
        <v>97.31543624161074</v>
      </c>
      <c r="D28" s="1">
        <f t="shared" si="6"/>
        <v>94.65253522823076</v>
      </c>
      <c r="E28" s="1">
        <f t="shared" si="6"/>
        <v>98.34710743801654</v>
      </c>
      <c r="F28" s="1">
        <f t="shared" si="6"/>
        <v>91.11440396505033</v>
      </c>
      <c r="G28" s="1"/>
      <c r="H28" s="1">
        <f t="shared" si="6"/>
        <v>88.60294117647058</v>
      </c>
      <c r="I28" s="1">
        <f t="shared" si="6"/>
        <v>98.35526315789474</v>
      </c>
      <c r="J28" s="1">
        <f t="shared" si="6"/>
        <v>93.23652458618807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54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10</v>
      </c>
      <c r="G7" s="21"/>
      <c r="H7" s="21"/>
      <c r="I7" s="22"/>
      <c r="J7" s="30">
        <f aca="true" t="shared" si="0" ref="J7:J20">SUM(B7:I7)</f>
        <v>10</v>
      </c>
      <c r="K7" s="23">
        <v>6</v>
      </c>
      <c r="L7" s="12">
        <f aca="true" t="shared" si="1" ref="L7:L21">J7/K7*100</f>
        <v>166.66666666666669</v>
      </c>
      <c r="M7" s="21">
        <v>18</v>
      </c>
      <c r="N7" s="21">
        <v>10</v>
      </c>
      <c r="O7" s="12">
        <f aca="true" t="shared" si="2" ref="O7:O21">M7/N7*100</f>
        <v>180</v>
      </c>
    </row>
    <row r="8" spans="1:15" ht="16.5" customHeight="1" thickBot="1" thickTop="1">
      <c r="A8" s="11" t="s">
        <v>13</v>
      </c>
      <c r="B8" s="21"/>
      <c r="C8" s="21"/>
      <c r="D8" s="21">
        <v>88</v>
      </c>
      <c r="E8" s="21"/>
      <c r="F8" s="21">
        <v>27</v>
      </c>
      <c r="G8" s="21"/>
      <c r="H8" s="21"/>
      <c r="I8" s="22"/>
      <c r="J8" s="30">
        <f t="shared" si="0"/>
        <v>115</v>
      </c>
      <c r="K8" s="23">
        <v>142</v>
      </c>
      <c r="L8" s="12">
        <f t="shared" si="1"/>
        <v>80.98591549295774</v>
      </c>
      <c r="M8" s="21">
        <v>202</v>
      </c>
      <c r="N8" s="21">
        <v>241</v>
      </c>
      <c r="O8" s="12">
        <f t="shared" si="2"/>
        <v>83.81742738589212</v>
      </c>
    </row>
    <row r="9" spans="1:15" ht="16.5" customHeight="1" thickBot="1" thickTop="1">
      <c r="A9" s="11" t="s">
        <v>14</v>
      </c>
      <c r="B9" s="21">
        <v>8</v>
      </c>
      <c r="C9" s="21"/>
      <c r="D9" s="21"/>
      <c r="E9" s="21">
        <v>2</v>
      </c>
      <c r="F9" s="21"/>
      <c r="G9" s="21"/>
      <c r="H9" s="21">
        <v>10</v>
      </c>
      <c r="I9" s="22"/>
      <c r="J9" s="30">
        <f t="shared" si="0"/>
        <v>20</v>
      </c>
      <c r="K9" s="23">
        <v>34</v>
      </c>
      <c r="L9" s="12">
        <f t="shared" si="1"/>
        <v>58.82352941176471</v>
      </c>
      <c r="M9" s="21">
        <v>36</v>
      </c>
      <c r="N9" s="21">
        <v>50</v>
      </c>
      <c r="O9" s="12">
        <f t="shared" si="2"/>
        <v>72</v>
      </c>
    </row>
    <row r="10" spans="1:15" ht="16.5" customHeight="1" thickBot="1" thickTop="1">
      <c r="A10" s="11" t="s">
        <v>15</v>
      </c>
      <c r="B10" s="21"/>
      <c r="C10" s="21"/>
      <c r="D10" s="21">
        <v>54</v>
      </c>
      <c r="E10" s="21">
        <v>1</v>
      </c>
      <c r="F10" s="21">
        <v>193</v>
      </c>
      <c r="G10" s="21"/>
      <c r="H10" s="21"/>
      <c r="I10" s="22"/>
      <c r="J10" s="30">
        <f t="shared" si="0"/>
        <v>248</v>
      </c>
      <c r="K10" s="23">
        <v>214</v>
      </c>
      <c r="L10" s="12">
        <f t="shared" si="1"/>
        <v>115.88785046728971</v>
      </c>
      <c r="M10" s="21">
        <v>402</v>
      </c>
      <c r="N10" s="21">
        <v>404</v>
      </c>
      <c r="O10" s="12">
        <f t="shared" si="2"/>
        <v>99.5049504950495</v>
      </c>
    </row>
    <row r="11" spans="1:15" ht="16.5" customHeight="1" thickBot="1" thickTop="1">
      <c r="A11" s="11" t="s">
        <v>49</v>
      </c>
      <c r="B11" s="21">
        <v>29</v>
      </c>
      <c r="C11" s="21"/>
      <c r="D11" s="21"/>
      <c r="E11" s="21">
        <v>8</v>
      </c>
      <c r="F11" s="21"/>
      <c r="G11" s="21"/>
      <c r="H11" s="21">
        <v>15</v>
      </c>
      <c r="I11" s="22"/>
      <c r="J11" s="30">
        <f t="shared" si="0"/>
        <v>52</v>
      </c>
      <c r="K11" s="23">
        <v>44</v>
      </c>
      <c r="L11" s="12">
        <f t="shared" si="1"/>
        <v>118.18181818181819</v>
      </c>
      <c r="M11" s="21">
        <v>94</v>
      </c>
      <c r="N11" s="21">
        <v>88</v>
      </c>
      <c r="O11" s="12">
        <f t="shared" si="2"/>
        <v>106.81818181818181</v>
      </c>
    </row>
    <row r="12" spans="1:15" ht="16.5" customHeight="1" thickBot="1" thickTop="1">
      <c r="A12" s="11" t="s">
        <v>50</v>
      </c>
      <c r="B12" s="21"/>
      <c r="C12" s="21"/>
      <c r="D12" s="21">
        <v>30</v>
      </c>
      <c r="E12" s="21">
        <v>12</v>
      </c>
      <c r="F12" s="21">
        <v>17</v>
      </c>
      <c r="G12" s="21"/>
      <c r="H12" s="21"/>
      <c r="I12" s="22"/>
      <c r="J12" s="30">
        <f t="shared" si="0"/>
        <v>59</v>
      </c>
      <c r="K12" s="23">
        <v>69</v>
      </c>
      <c r="L12" s="12">
        <f t="shared" si="1"/>
        <v>85.5072463768116</v>
      </c>
      <c r="M12" s="21">
        <v>116</v>
      </c>
      <c r="N12" s="21">
        <v>113</v>
      </c>
      <c r="O12" s="12">
        <f t="shared" si="2"/>
        <v>102.65486725663717</v>
      </c>
    </row>
    <row r="13" spans="1:15" ht="16.5" customHeight="1" thickBot="1" thickTop="1">
      <c r="A13" s="11" t="s">
        <v>16</v>
      </c>
      <c r="B13" s="21"/>
      <c r="C13" s="21"/>
      <c r="D13" s="21">
        <v>46</v>
      </c>
      <c r="E13" s="21">
        <v>6</v>
      </c>
      <c r="F13" s="21">
        <v>35</v>
      </c>
      <c r="G13" s="21"/>
      <c r="H13" s="21">
        <v>1</v>
      </c>
      <c r="I13" s="22"/>
      <c r="J13" s="30">
        <f t="shared" si="0"/>
        <v>88</v>
      </c>
      <c r="K13" s="23">
        <v>42</v>
      </c>
      <c r="L13" s="12">
        <f t="shared" si="1"/>
        <v>209.52380952380955</v>
      </c>
      <c r="M13" s="21">
        <v>148</v>
      </c>
      <c r="N13" s="21">
        <v>95</v>
      </c>
      <c r="O13" s="12">
        <f t="shared" si="2"/>
        <v>155.78947368421052</v>
      </c>
    </row>
    <row r="14" spans="1:15" ht="16.5" customHeight="1" thickBot="1" thickTop="1">
      <c r="A14" s="11" t="s">
        <v>17</v>
      </c>
      <c r="B14" s="21">
        <v>24</v>
      </c>
      <c r="C14" s="21">
        <v>2</v>
      </c>
      <c r="D14" s="21"/>
      <c r="E14" s="21">
        <v>6</v>
      </c>
      <c r="F14" s="21"/>
      <c r="G14" s="21"/>
      <c r="H14" s="21">
        <v>10</v>
      </c>
      <c r="I14" s="22"/>
      <c r="J14" s="30">
        <f t="shared" si="0"/>
        <v>42</v>
      </c>
      <c r="K14" s="23">
        <v>22</v>
      </c>
      <c r="L14" s="12">
        <f t="shared" si="1"/>
        <v>190.9090909090909</v>
      </c>
      <c r="M14" s="21">
        <v>74</v>
      </c>
      <c r="N14" s="21">
        <v>38</v>
      </c>
      <c r="O14" s="12">
        <f t="shared" si="2"/>
        <v>194.73684210526315</v>
      </c>
    </row>
    <row r="15" spans="1:15" ht="16.5" customHeight="1" thickBot="1" thickTop="1">
      <c r="A15" s="11" t="s">
        <v>18</v>
      </c>
      <c r="B15" s="21">
        <v>2</v>
      </c>
      <c r="C15" s="21">
        <v>1</v>
      </c>
      <c r="D15" s="21">
        <v>63</v>
      </c>
      <c r="E15" s="21">
        <v>80</v>
      </c>
      <c r="F15" s="21">
        <v>248</v>
      </c>
      <c r="G15" s="21"/>
      <c r="H15" s="21">
        <v>7</v>
      </c>
      <c r="I15" s="22"/>
      <c r="J15" s="30">
        <f t="shared" si="0"/>
        <v>401</v>
      </c>
      <c r="K15" s="23">
        <v>545</v>
      </c>
      <c r="L15" s="12">
        <f t="shared" si="1"/>
        <v>73.57798165137615</v>
      </c>
      <c r="M15" s="21">
        <v>707</v>
      </c>
      <c r="N15" s="21">
        <v>948</v>
      </c>
      <c r="O15" s="12">
        <f t="shared" si="2"/>
        <v>74.57805907172997</v>
      </c>
    </row>
    <row r="16" spans="1:15" ht="16.5" customHeight="1" thickBot="1" thickTop="1">
      <c r="A16" s="11" t="s">
        <v>19</v>
      </c>
      <c r="B16" s="21">
        <v>5</v>
      </c>
      <c r="C16" s="21"/>
      <c r="D16" s="21"/>
      <c r="E16" s="21"/>
      <c r="F16" s="21"/>
      <c r="G16" s="21"/>
      <c r="H16" s="21">
        <v>5</v>
      </c>
      <c r="I16" s="22"/>
      <c r="J16" s="30">
        <f t="shared" si="0"/>
        <v>10</v>
      </c>
      <c r="K16" s="23">
        <v>20</v>
      </c>
      <c r="L16" s="12">
        <f t="shared" si="1"/>
        <v>50</v>
      </c>
      <c r="M16" s="21">
        <v>14</v>
      </c>
      <c r="N16" s="21">
        <v>27</v>
      </c>
      <c r="O16" s="12">
        <f t="shared" si="2"/>
        <v>51.85185185185185</v>
      </c>
    </row>
    <row r="17" spans="1:15" ht="16.5" customHeight="1" thickBot="1" thickTop="1">
      <c r="A17" s="11" t="s">
        <v>51</v>
      </c>
      <c r="B17" s="21"/>
      <c r="C17" s="21"/>
      <c r="D17" s="21">
        <v>16</v>
      </c>
      <c r="E17" s="21"/>
      <c r="F17" s="21">
        <v>39</v>
      </c>
      <c r="G17" s="21"/>
      <c r="H17" s="21"/>
      <c r="I17" s="22"/>
      <c r="J17" s="30">
        <f t="shared" si="0"/>
        <v>55</v>
      </c>
      <c r="K17" s="23">
        <v>65</v>
      </c>
      <c r="L17" s="12">
        <f t="shared" si="1"/>
        <v>84.61538461538461</v>
      </c>
      <c r="M17" s="21">
        <v>112</v>
      </c>
      <c r="N17" s="21">
        <v>121</v>
      </c>
      <c r="O17" s="12">
        <f t="shared" si="2"/>
        <v>92.56198347107438</v>
      </c>
    </row>
    <row r="18" spans="1:15" ht="16.5" customHeight="1" thickBot="1" thickTop="1">
      <c r="A18" s="11" t="s">
        <v>52</v>
      </c>
      <c r="B18" s="21">
        <v>6</v>
      </c>
      <c r="C18" s="21">
        <v>1</v>
      </c>
      <c r="D18" s="21">
        <v>284</v>
      </c>
      <c r="E18" s="21">
        <v>88</v>
      </c>
      <c r="F18" s="21">
        <v>943</v>
      </c>
      <c r="G18" s="21"/>
      <c r="H18" s="21">
        <v>23</v>
      </c>
      <c r="I18" s="22">
        <v>1</v>
      </c>
      <c r="J18" s="30">
        <f t="shared" si="0"/>
        <v>1346</v>
      </c>
      <c r="K18" s="23">
        <v>1231</v>
      </c>
      <c r="L18" s="12">
        <f t="shared" si="1"/>
        <v>109.34199837530463</v>
      </c>
      <c r="M18" s="21">
        <v>2259</v>
      </c>
      <c r="N18" s="21">
        <v>1980</v>
      </c>
      <c r="O18" s="12">
        <f t="shared" si="2"/>
        <v>114.0909090909091</v>
      </c>
    </row>
    <row r="19" spans="1:15" ht="16.5" customHeight="1" thickBot="1" thickTop="1">
      <c r="A19" s="11" t="s">
        <v>20</v>
      </c>
      <c r="B19" s="21"/>
      <c r="C19" s="21"/>
      <c r="D19" s="21"/>
      <c r="E19" s="21"/>
      <c r="F19" s="21"/>
      <c r="G19" s="21"/>
      <c r="H19" s="21"/>
      <c r="I19" s="22">
        <v>10</v>
      </c>
      <c r="J19" s="30">
        <f t="shared" si="0"/>
        <v>10</v>
      </c>
      <c r="K19" s="23">
        <v>12</v>
      </c>
      <c r="L19" s="12">
        <f t="shared" si="1"/>
        <v>83.33333333333334</v>
      </c>
      <c r="M19" s="21">
        <v>36</v>
      </c>
      <c r="N19" s="21">
        <v>25</v>
      </c>
      <c r="O19" s="12">
        <f t="shared" si="2"/>
        <v>144</v>
      </c>
    </row>
    <row r="20" spans="1:15" ht="16.5" customHeight="1" thickBot="1" thickTop="1">
      <c r="A20" s="13" t="s">
        <v>21</v>
      </c>
      <c r="B20" s="24"/>
      <c r="C20" s="24"/>
      <c r="D20" s="24">
        <v>41</v>
      </c>
      <c r="E20" s="24"/>
      <c r="F20" s="24">
        <v>19</v>
      </c>
      <c r="G20" s="24"/>
      <c r="H20" s="24"/>
      <c r="I20" s="25"/>
      <c r="J20" s="30">
        <f t="shared" si="0"/>
        <v>60</v>
      </c>
      <c r="K20" s="23">
        <v>62</v>
      </c>
      <c r="L20" s="12">
        <f t="shared" si="1"/>
        <v>96.7741935483871</v>
      </c>
      <c r="M20" s="21">
        <v>92</v>
      </c>
      <c r="N20" s="21">
        <v>98</v>
      </c>
      <c r="O20" s="12">
        <f t="shared" si="2"/>
        <v>93.87755102040816</v>
      </c>
    </row>
    <row r="21" spans="1:15" ht="16.5" customHeight="1" thickBot="1" thickTop="1">
      <c r="A21" s="29" t="s">
        <v>22</v>
      </c>
      <c r="B21" s="30">
        <f aca="true" t="shared" si="3" ref="B21:K21">SUM(B7:B20)</f>
        <v>74</v>
      </c>
      <c r="C21" s="30">
        <f t="shared" si="3"/>
        <v>4</v>
      </c>
      <c r="D21" s="30">
        <f t="shared" si="3"/>
        <v>622</v>
      </c>
      <c r="E21" s="30">
        <f t="shared" si="3"/>
        <v>203</v>
      </c>
      <c r="F21" s="30">
        <f t="shared" si="3"/>
        <v>1531</v>
      </c>
      <c r="G21" s="30">
        <f t="shared" si="3"/>
        <v>0</v>
      </c>
      <c r="H21" s="30">
        <f t="shared" si="3"/>
        <v>71</v>
      </c>
      <c r="I21" s="30">
        <f t="shared" si="3"/>
        <v>11</v>
      </c>
      <c r="J21" s="30">
        <f t="shared" si="3"/>
        <v>2516</v>
      </c>
      <c r="K21" s="23">
        <f t="shared" si="3"/>
        <v>2508</v>
      </c>
      <c r="L21" s="12">
        <f t="shared" si="1"/>
        <v>100.3189792663477</v>
      </c>
      <c r="M21" s="21">
        <f>SUM(M7:M20)</f>
        <v>4310</v>
      </c>
      <c r="N21" s="21">
        <f>SUM(N7:N20)</f>
        <v>4238</v>
      </c>
      <c r="O21" s="12">
        <f t="shared" si="2"/>
        <v>101.69891458235017</v>
      </c>
    </row>
    <row r="22" spans="1:10" ht="16.5" customHeight="1" thickTop="1">
      <c r="A22" s="14" t="s">
        <v>23</v>
      </c>
      <c r="B22" s="26">
        <v>68</v>
      </c>
      <c r="C22" s="26">
        <v>11</v>
      </c>
      <c r="D22" s="26">
        <v>601</v>
      </c>
      <c r="E22" s="26">
        <v>172</v>
      </c>
      <c r="F22" s="26">
        <v>1565</v>
      </c>
      <c r="G22" s="26"/>
      <c r="H22" s="26">
        <v>79</v>
      </c>
      <c r="I22" s="26">
        <v>12</v>
      </c>
      <c r="J22" s="26">
        <f>SUM(B22:I22)</f>
        <v>2508</v>
      </c>
    </row>
    <row r="23" spans="1:10" ht="16.5" customHeight="1">
      <c r="A23" s="15" t="s">
        <v>24</v>
      </c>
      <c r="B23" s="16">
        <f aca="true" t="shared" si="4" ref="B23:J23">B21/B22*100</f>
        <v>108.8235294117647</v>
      </c>
      <c r="C23" s="16">
        <f t="shared" si="4"/>
        <v>36.36363636363637</v>
      </c>
      <c r="D23" s="16">
        <f t="shared" si="4"/>
        <v>103.49417637271215</v>
      </c>
      <c r="E23" s="16">
        <f t="shared" si="4"/>
        <v>118.0232558139535</v>
      </c>
      <c r="F23" s="16">
        <f t="shared" si="4"/>
        <v>97.82747603833866</v>
      </c>
      <c r="G23" s="16"/>
      <c r="H23" s="16">
        <f t="shared" si="4"/>
        <v>89.87341772151899</v>
      </c>
      <c r="I23" s="16">
        <f t="shared" si="4"/>
        <v>91.66666666666666</v>
      </c>
      <c r="J23" s="16">
        <f t="shared" si="4"/>
        <v>100.3189792663477</v>
      </c>
    </row>
    <row r="24" spans="1:10" ht="16.5" customHeight="1">
      <c r="A24" s="8" t="s">
        <v>25</v>
      </c>
      <c r="B24" s="27">
        <v>51</v>
      </c>
      <c r="C24" s="27">
        <v>12</v>
      </c>
      <c r="D24" s="27">
        <v>435</v>
      </c>
      <c r="E24" s="27">
        <v>136</v>
      </c>
      <c r="F24" s="27">
        <v>1087</v>
      </c>
      <c r="G24" s="27"/>
      <c r="H24" s="27">
        <v>44</v>
      </c>
      <c r="I24" s="27">
        <v>29</v>
      </c>
      <c r="J24" s="27">
        <f>SUM(B24:I24)</f>
        <v>1794</v>
      </c>
    </row>
    <row r="25" spans="1:10" ht="16.5" customHeight="1">
      <c r="A25" s="15" t="s">
        <v>26</v>
      </c>
      <c r="B25" s="1">
        <f aca="true" t="shared" si="5" ref="B25:J25">B21/B24*100</f>
        <v>145.09803921568627</v>
      </c>
      <c r="C25" s="1">
        <f t="shared" si="5"/>
        <v>33.33333333333333</v>
      </c>
      <c r="D25" s="1">
        <f t="shared" si="5"/>
        <v>142.98850574712642</v>
      </c>
      <c r="E25" s="1">
        <f t="shared" si="5"/>
        <v>149.26470588235296</v>
      </c>
      <c r="F25" s="1">
        <f t="shared" si="5"/>
        <v>140.84636614535418</v>
      </c>
      <c r="G25" s="1"/>
      <c r="H25" s="1">
        <f t="shared" si="5"/>
        <v>161.36363636363635</v>
      </c>
      <c r="I25" s="1">
        <f t="shared" si="5"/>
        <v>37.93103448275862</v>
      </c>
      <c r="J25" s="1">
        <f t="shared" si="5"/>
        <v>140.2452619843924</v>
      </c>
    </row>
    <row r="26" spans="1:10" ht="16.5" customHeight="1">
      <c r="A26" s="17" t="s">
        <v>27</v>
      </c>
      <c r="B26" s="27">
        <v>125</v>
      </c>
      <c r="C26" s="27">
        <v>16</v>
      </c>
      <c r="D26" s="27">
        <v>1057</v>
      </c>
      <c r="E26" s="27">
        <v>339</v>
      </c>
      <c r="F26" s="27">
        <v>2618</v>
      </c>
      <c r="G26" s="27"/>
      <c r="H26" s="27">
        <v>115</v>
      </c>
      <c r="I26" s="27">
        <v>40</v>
      </c>
      <c r="J26" s="27">
        <f>SUM(B26:I26)</f>
        <v>4310</v>
      </c>
    </row>
    <row r="27" spans="1:10" ht="16.5" customHeight="1">
      <c r="A27" s="9" t="s">
        <v>28</v>
      </c>
      <c r="B27" s="28">
        <v>124</v>
      </c>
      <c r="C27" s="28">
        <v>18</v>
      </c>
      <c r="D27" s="28">
        <v>1065</v>
      </c>
      <c r="E27" s="28">
        <v>280</v>
      </c>
      <c r="F27" s="28">
        <v>2590</v>
      </c>
      <c r="G27" s="28"/>
      <c r="H27" s="28">
        <v>136</v>
      </c>
      <c r="I27" s="28">
        <v>25</v>
      </c>
      <c r="J27" s="28">
        <f>SUM(B27:I27)</f>
        <v>4238</v>
      </c>
    </row>
    <row r="28" spans="1:10" ht="16.5" customHeight="1">
      <c r="A28" s="15" t="s">
        <v>29</v>
      </c>
      <c r="B28" s="1">
        <f aca="true" t="shared" si="6" ref="B28:J28">B26/B27*100</f>
        <v>100.80645161290323</v>
      </c>
      <c r="C28" s="1">
        <f t="shared" si="6"/>
        <v>88.88888888888889</v>
      </c>
      <c r="D28" s="1">
        <f t="shared" si="6"/>
        <v>99.24882629107982</v>
      </c>
      <c r="E28" s="1">
        <f t="shared" si="6"/>
        <v>121.07142857142857</v>
      </c>
      <c r="F28" s="1">
        <f t="shared" si="6"/>
        <v>101.08108108108107</v>
      </c>
      <c r="G28" s="1"/>
      <c r="H28" s="1">
        <f t="shared" si="6"/>
        <v>84.55882352941177</v>
      </c>
      <c r="I28" s="1">
        <f t="shared" si="6"/>
        <v>160</v>
      </c>
      <c r="J28" s="1">
        <f t="shared" si="6"/>
        <v>101.69891458235017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55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38</v>
      </c>
      <c r="G7" s="21"/>
      <c r="H7" s="21"/>
      <c r="I7" s="22"/>
      <c r="J7" s="30">
        <f aca="true" t="shared" si="0" ref="J7:J20">SUM(B7:I7)</f>
        <v>38</v>
      </c>
      <c r="K7" s="23">
        <v>10</v>
      </c>
      <c r="L7" s="12">
        <f aca="true" t="shared" si="1" ref="L7:L21">J7/K7*100</f>
        <v>380</v>
      </c>
      <c r="M7" s="21">
        <v>56</v>
      </c>
      <c r="N7" s="21">
        <v>20</v>
      </c>
      <c r="O7" s="12">
        <f aca="true" t="shared" si="2" ref="O7:O21">M7/N7*100</f>
        <v>280</v>
      </c>
    </row>
    <row r="8" spans="1:15" ht="16.5" customHeight="1" thickBot="1" thickTop="1">
      <c r="A8" s="11" t="s">
        <v>13</v>
      </c>
      <c r="B8" s="21"/>
      <c r="C8" s="21"/>
      <c r="D8" s="21">
        <v>192</v>
      </c>
      <c r="E8" s="21"/>
      <c r="F8" s="21">
        <v>60</v>
      </c>
      <c r="G8" s="21"/>
      <c r="H8" s="21"/>
      <c r="I8" s="22"/>
      <c r="J8" s="30">
        <f t="shared" si="0"/>
        <v>252</v>
      </c>
      <c r="K8" s="23">
        <v>308</v>
      </c>
      <c r="L8" s="12">
        <f t="shared" si="1"/>
        <v>81.81818181818183</v>
      </c>
      <c r="M8" s="21">
        <v>454</v>
      </c>
      <c r="N8" s="21">
        <v>549</v>
      </c>
      <c r="O8" s="12">
        <f t="shared" si="2"/>
        <v>82.69581056466302</v>
      </c>
    </row>
    <row r="9" spans="1:15" ht="16.5" customHeight="1" thickBot="1" thickTop="1">
      <c r="A9" s="11" t="s">
        <v>14</v>
      </c>
      <c r="B9" s="21">
        <v>32</v>
      </c>
      <c r="C9" s="21">
        <v>3</v>
      </c>
      <c r="D9" s="21"/>
      <c r="E9" s="21">
        <v>2</v>
      </c>
      <c r="F9" s="21"/>
      <c r="G9" s="21"/>
      <c r="H9" s="21">
        <v>26</v>
      </c>
      <c r="I9" s="22"/>
      <c r="J9" s="30">
        <f t="shared" si="0"/>
        <v>63</v>
      </c>
      <c r="K9" s="23">
        <v>91</v>
      </c>
      <c r="L9" s="12">
        <f t="shared" si="1"/>
        <v>69.23076923076923</v>
      </c>
      <c r="M9" s="21">
        <v>99</v>
      </c>
      <c r="N9" s="21">
        <v>141</v>
      </c>
      <c r="O9" s="12">
        <f t="shared" si="2"/>
        <v>70.2127659574468</v>
      </c>
    </row>
    <row r="10" spans="1:15" ht="16.5" customHeight="1" thickBot="1" thickTop="1">
      <c r="A10" s="11" t="s">
        <v>15</v>
      </c>
      <c r="B10" s="21"/>
      <c r="C10" s="21"/>
      <c r="D10" s="21">
        <v>167</v>
      </c>
      <c r="E10" s="21">
        <v>2</v>
      </c>
      <c r="F10" s="21">
        <v>450</v>
      </c>
      <c r="G10" s="21"/>
      <c r="H10" s="21"/>
      <c r="I10" s="22"/>
      <c r="J10" s="30">
        <f t="shared" si="0"/>
        <v>619</v>
      </c>
      <c r="K10" s="23">
        <v>533</v>
      </c>
      <c r="L10" s="12">
        <f t="shared" si="1"/>
        <v>116.13508442776737</v>
      </c>
      <c r="M10" s="21">
        <v>1021</v>
      </c>
      <c r="N10" s="21">
        <v>937</v>
      </c>
      <c r="O10" s="12">
        <f t="shared" si="2"/>
        <v>108.96478121664887</v>
      </c>
    </row>
    <row r="11" spans="1:15" ht="16.5" customHeight="1" thickBot="1" thickTop="1">
      <c r="A11" s="11" t="s">
        <v>49</v>
      </c>
      <c r="B11" s="21">
        <v>72</v>
      </c>
      <c r="C11" s="21">
        <v>2</v>
      </c>
      <c r="D11" s="21"/>
      <c r="E11" s="21">
        <v>43</v>
      </c>
      <c r="F11" s="21"/>
      <c r="G11" s="21"/>
      <c r="H11" s="21">
        <v>46</v>
      </c>
      <c r="I11" s="22"/>
      <c r="J11" s="30">
        <f t="shared" si="0"/>
        <v>163</v>
      </c>
      <c r="K11" s="23">
        <v>156</v>
      </c>
      <c r="L11" s="12">
        <f t="shared" si="1"/>
        <v>104.48717948717949</v>
      </c>
      <c r="M11" s="21">
        <v>257</v>
      </c>
      <c r="N11" s="21">
        <v>244</v>
      </c>
      <c r="O11" s="12">
        <f t="shared" si="2"/>
        <v>105.32786885245902</v>
      </c>
    </row>
    <row r="12" spans="1:15" ht="16.5" customHeight="1" thickBot="1" thickTop="1">
      <c r="A12" s="11" t="s">
        <v>50</v>
      </c>
      <c r="B12" s="21">
        <v>4</v>
      </c>
      <c r="C12" s="21"/>
      <c r="D12" s="21">
        <v>70</v>
      </c>
      <c r="E12" s="21">
        <v>13</v>
      </c>
      <c r="F12" s="21">
        <v>32</v>
      </c>
      <c r="G12" s="21"/>
      <c r="H12" s="21"/>
      <c r="I12" s="22"/>
      <c r="J12" s="30">
        <f t="shared" si="0"/>
        <v>119</v>
      </c>
      <c r="K12" s="23">
        <v>152</v>
      </c>
      <c r="L12" s="12">
        <f t="shared" si="1"/>
        <v>78.28947368421053</v>
      </c>
      <c r="M12" s="21">
        <v>235</v>
      </c>
      <c r="N12" s="21">
        <v>265</v>
      </c>
      <c r="O12" s="12">
        <f t="shared" si="2"/>
        <v>88.67924528301887</v>
      </c>
    </row>
    <row r="13" spans="1:15" ht="16.5" customHeight="1" thickBot="1" thickTop="1">
      <c r="A13" s="11" t="s">
        <v>16</v>
      </c>
      <c r="B13" s="21"/>
      <c r="C13" s="21"/>
      <c r="D13" s="21">
        <v>105</v>
      </c>
      <c r="E13" s="21">
        <v>1</v>
      </c>
      <c r="F13" s="21">
        <v>47</v>
      </c>
      <c r="G13" s="21"/>
      <c r="H13" s="21">
        <v>1</v>
      </c>
      <c r="I13" s="22"/>
      <c r="J13" s="30">
        <f t="shared" si="0"/>
        <v>154</v>
      </c>
      <c r="K13" s="23">
        <v>176</v>
      </c>
      <c r="L13" s="12">
        <f t="shared" si="1"/>
        <v>87.5</v>
      </c>
      <c r="M13" s="21">
        <v>302</v>
      </c>
      <c r="N13" s="21">
        <v>271</v>
      </c>
      <c r="O13" s="12">
        <f t="shared" si="2"/>
        <v>111.43911439114392</v>
      </c>
    </row>
    <row r="14" spans="1:15" ht="16.5" customHeight="1" thickBot="1" thickTop="1">
      <c r="A14" s="11" t="s">
        <v>17</v>
      </c>
      <c r="B14" s="21">
        <v>57</v>
      </c>
      <c r="C14" s="21">
        <v>6</v>
      </c>
      <c r="D14" s="21"/>
      <c r="E14" s="21">
        <v>38</v>
      </c>
      <c r="F14" s="21"/>
      <c r="G14" s="21"/>
      <c r="H14" s="21">
        <v>17</v>
      </c>
      <c r="I14" s="22"/>
      <c r="J14" s="30">
        <f t="shared" si="0"/>
        <v>118</v>
      </c>
      <c r="K14" s="23">
        <v>119</v>
      </c>
      <c r="L14" s="12">
        <f t="shared" si="1"/>
        <v>99.15966386554622</v>
      </c>
      <c r="M14" s="21">
        <v>192</v>
      </c>
      <c r="N14" s="21">
        <v>157</v>
      </c>
      <c r="O14" s="12">
        <f t="shared" si="2"/>
        <v>122.29299363057325</v>
      </c>
    </row>
    <row r="15" spans="1:15" ht="16.5" customHeight="1" thickBot="1" thickTop="1">
      <c r="A15" s="11" t="s">
        <v>18</v>
      </c>
      <c r="B15" s="21">
        <v>5</v>
      </c>
      <c r="C15" s="21">
        <v>4</v>
      </c>
      <c r="D15" s="21">
        <v>144</v>
      </c>
      <c r="E15" s="21">
        <v>103</v>
      </c>
      <c r="F15" s="21">
        <v>657</v>
      </c>
      <c r="G15" s="21"/>
      <c r="H15" s="21">
        <v>9</v>
      </c>
      <c r="I15" s="22"/>
      <c r="J15" s="30">
        <f t="shared" si="0"/>
        <v>922</v>
      </c>
      <c r="K15" s="23">
        <v>1127</v>
      </c>
      <c r="L15" s="12">
        <f t="shared" si="1"/>
        <v>81.81011535048802</v>
      </c>
      <c r="M15" s="21">
        <v>1629</v>
      </c>
      <c r="N15" s="21">
        <v>2075</v>
      </c>
      <c r="O15" s="12">
        <f t="shared" si="2"/>
        <v>78.50602409638554</v>
      </c>
    </row>
    <row r="16" spans="1:15" ht="16.5" customHeight="1" thickBot="1" thickTop="1">
      <c r="A16" s="11" t="s">
        <v>19</v>
      </c>
      <c r="B16" s="21">
        <v>24</v>
      </c>
      <c r="C16" s="21"/>
      <c r="D16" s="21"/>
      <c r="E16" s="21"/>
      <c r="F16" s="21"/>
      <c r="G16" s="21"/>
      <c r="H16" s="21">
        <v>17</v>
      </c>
      <c r="I16" s="22"/>
      <c r="J16" s="30">
        <f t="shared" si="0"/>
        <v>41</v>
      </c>
      <c r="K16" s="23">
        <v>50</v>
      </c>
      <c r="L16" s="12">
        <f t="shared" si="1"/>
        <v>82</v>
      </c>
      <c r="M16" s="21">
        <v>55</v>
      </c>
      <c r="N16" s="21">
        <v>77</v>
      </c>
      <c r="O16" s="12">
        <f t="shared" si="2"/>
        <v>71.42857142857143</v>
      </c>
    </row>
    <row r="17" spans="1:15" ht="16.5" customHeight="1" thickBot="1" thickTop="1">
      <c r="A17" s="11" t="s">
        <v>51</v>
      </c>
      <c r="B17" s="21"/>
      <c r="C17" s="21"/>
      <c r="D17" s="21">
        <v>31</v>
      </c>
      <c r="E17" s="21"/>
      <c r="F17" s="21">
        <v>95</v>
      </c>
      <c r="G17" s="21"/>
      <c r="H17" s="21"/>
      <c r="I17" s="22"/>
      <c r="J17" s="30">
        <f t="shared" si="0"/>
        <v>126</v>
      </c>
      <c r="K17" s="23">
        <v>113</v>
      </c>
      <c r="L17" s="12">
        <f t="shared" si="1"/>
        <v>111.50442477876106</v>
      </c>
      <c r="M17" s="21">
        <v>238</v>
      </c>
      <c r="N17" s="21">
        <v>234</v>
      </c>
      <c r="O17" s="12">
        <f t="shared" si="2"/>
        <v>101.7094017094017</v>
      </c>
    </row>
    <row r="18" spans="1:15" ht="16.5" customHeight="1" thickBot="1" thickTop="1">
      <c r="A18" s="11" t="s">
        <v>52</v>
      </c>
      <c r="B18" s="21">
        <v>25</v>
      </c>
      <c r="C18" s="21">
        <v>8</v>
      </c>
      <c r="D18" s="21">
        <v>678</v>
      </c>
      <c r="E18" s="21">
        <v>137</v>
      </c>
      <c r="F18" s="21">
        <v>1623</v>
      </c>
      <c r="G18" s="21"/>
      <c r="H18" s="21">
        <v>24</v>
      </c>
      <c r="I18" s="22"/>
      <c r="J18" s="30">
        <f t="shared" si="0"/>
        <v>2495</v>
      </c>
      <c r="K18" s="23">
        <v>2401</v>
      </c>
      <c r="L18" s="12">
        <f t="shared" si="1"/>
        <v>103.91503540191587</v>
      </c>
      <c r="M18" s="21">
        <v>4754</v>
      </c>
      <c r="N18" s="21">
        <v>4381</v>
      </c>
      <c r="O18" s="12">
        <f t="shared" si="2"/>
        <v>108.5140378908925</v>
      </c>
    </row>
    <row r="19" spans="1:15" ht="16.5" customHeight="1" thickBot="1" thickTop="1">
      <c r="A19" s="11" t="s">
        <v>20</v>
      </c>
      <c r="B19" s="21">
        <v>3</v>
      </c>
      <c r="C19" s="21"/>
      <c r="D19" s="21"/>
      <c r="E19" s="21"/>
      <c r="F19" s="21"/>
      <c r="G19" s="21"/>
      <c r="H19" s="21">
        <v>3</v>
      </c>
      <c r="I19" s="22">
        <v>6</v>
      </c>
      <c r="J19" s="30">
        <f t="shared" si="0"/>
        <v>12</v>
      </c>
      <c r="K19" s="23">
        <v>19</v>
      </c>
      <c r="L19" s="12">
        <f t="shared" si="1"/>
        <v>63.1578947368421</v>
      </c>
      <c r="M19" s="21">
        <v>48</v>
      </c>
      <c r="N19" s="21">
        <v>44</v>
      </c>
      <c r="O19" s="12">
        <f t="shared" si="2"/>
        <v>109.09090909090908</v>
      </c>
    </row>
    <row r="20" spans="1:15" ht="16.5" customHeight="1" thickBot="1" thickTop="1">
      <c r="A20" s="13" t="s">
        <v>21</v>
      </c>
      <c r="B20" s="24"/>
      <c r="C20" s="24"/>
      <c r="D20" s="24">
        <v>113</v>
      </c>
      <c r="E20" s="24"/>
      <c r="F20" s="24">
        <v>33</v>
      </c>
      <c r="G20" s="24"/>
      <c r="H20" s="24"/>
      <c r="I20" s="25"/>
      <c r="J20" s="30">
        <f t="shared" si="0"/>
        <v>146</v>
      </c>
      <c r="K20" s="23">
        <v>189</v>
      </c>
      <c r="L20" s="12">
        <f t="shared" si="1"/>
        <v>77.24867724867724</v>
      </c>
      <c r="M20" s="21">
        <v>238</v>
      </c>
      <c r="N20" s="21">
        <v>287</v>
      </c>
      <c r="O20" s="12">
        <f t="shared" si="2"/>
        <v>82.92682926829268</v>
      </c>
    </row>
    <row r="21" spans="1:15" ht="16.5" customHeight="1" thickBot="1" thickTop="1">
      <c r="A21" s="29" t="s">
        <v>22</v>
      </c>
      <c r="B21" s="30">
        <f aca="true" t="shared" si="3" ref="B21:K21">SUM(B7:B20)</f>
        <v>222</v>
      </c>
      <c r="C21" s="30">
        <f t="shared" si="3"/>
        <v>23</v>
      </c>
      <c r="D21" s="30">
        <f t="shared" si="3"/>
        <v>1500</v>
      </c>
      <c r="E21" s="30">
        <f t="shared" si="3"/>
        <v>339</v>
      </c>
      <c r="F21" s="30">
        <f t="shared" si="3"/>
        <v>3035</v>
      </c>
      <c r="G21" s="30">
        <f t="shared" si="3"/>
        <v>0</v>
      </c>
      <c r="H21" s="30">
        <f t="shared" si="3"/>
        <v>143</v>
      </c>
      <c r="I21" s="30">
        <f t="shared" si="3"/>
        <v>6</v>
      </c>
      <c r="J21" s="30">
        <f t="shared" si="3"/>
        <v>5268</v>
      </c>
      <c r="K21" s="23">
        <f t="shared" si="3"/>
        <v>5444</v>
      </c>
      <c r="L21" s="12">
        <f t="shared" si="1"/>
        <v>96.76708302718589</v>
      </c>
      <c r="M21" s="21">
        <f>SUM(M7:M20)</f>
        <v>9578</v>
      </c>
      <c r="N21" s="21">
        <f>SUM(N7:N20)</f>
        <v>9682</v>
      </c>
      <c r="O21" s="12">
        <f t="shared" si="2"/>
        <v>98.9258417682297</v>
      </c>
    </row>
    <row r="22" spans="1:10" ht="16.5" customHeight="1" thickTop="1">
      <c r="A22" s="14" t="s">
        <v>23</v>
      </c>
      <c r="B22" s="26">
        <v>243</v>
      </c>
      <c r="C22" s="26">
        <v>24</v>
      </c>
      <c r="D22" s="26">
        <v>1570</v>
      </c>
      <c r="E22" s="26">
        <v>351</v>
      </c>
      <c r="F22" s="26">
        <v>3034</v>
      </c>
      <c r="G22" s="26"/>
      <c r="H22" s="26">
        <v>204</v>
      </c>
      <c r="I22" s="26">
        <v>18</v>
      </c>
      <c r="J22" s="26">
        <f>SUM(B22:I22)</f>
        <v>5444</v>
      </c>
    </row>
    <row r="23" spans="1:10" ht="16.5" customHeight="1">
      <c r="A23" s="15" t="s">
        <v>24</v>
      </c>
      <c r="B23" s="16">
        <f aca="true" t="shared" si="4" ref="B23:J23">B21/B22*100</f>
        <v>91.35802469135803</v>
      </c>
      <c r="C23" s="16">
        <f t="shared" si="4"/>
        <v>95.83333333333334</v>
      </c>
      <c r="D23" s="16">
        <f t="shared" si="4"/>
        <v>95.54140127388536</v>
      </c>
      <c r="E23" s="16">
        <f t="shared" si="4"/>
        <v>96.58119658119658</v>
      </c>
      <c r="F23" s="16">
        <f t="shared" si="4"/>
        <v>100.03295978905736</v>
      </c>
      <c r="G23" s="16"/>
      <c r="H23" s="16">
        <f t="shared" si="4"/>
        <v>70.09803921568627</v>
      </c>
      <c r="I23" s="16">
        <f t="shared" si="4"/>
        <v>33.33333333333333</v>
      </c>
      <c r="J23" s="16">
        <f t="shared" si="4"/>
        <v>96.76708302718589</v>
      </c>
    </row>
    <row r="24" spans="1:10" ht="16.5" customHeight="1">
      <c r="A24" s="8" t="s">
        <v>25</v>
      </c>
      <c r="B24" s="27">
        <v>74</v>
      </c>
      <c r="C24" s="27">
        <v>4</v>
      </c>
      <c r="D24" s="27">
        <v>622</v>
      </c>
      <c r="E24" s="27">
        <v>203</v>
      </c>
      <c r="F24" s="27">
        <v>1531</v>
      </c>
      <c r="G24" s="27"/>
      <c r="H24" s="27">
        <v>71</v>
      </c>
      <c r="I24" s="27">
        <v>11</v>
      </c>
      <c r="J24" s="27">
        <f>SUM(B24:I24)</f>
        <v>2516</v>
      </c>
    </row>
    <row r="25" spans="1:10" ht="16.5" customHeight="1">
      <c r="A25" s="15" t="s">
        <v>26</v>
      </c>
      <c r="B25" s="1">
        <f aca="true" t="shared" si="5" ref="B25:J25">B21/B24*100</f>
        <v>300</v>
      </c>
      <c r="C25" s="1">
        <f t="shared" si="5"/>
        <v>575</v>
      </c>
      <c r="D25" s="1">
        <f t="shared" si="5"/>
        <v>241.15755627009645</v>
      </c>
      <c r="E25" s="1">
        <f t="shared" si="5"/>
        <v>166.99507389162562</v>
      </c>
      <c r="F25" s="1">
        <f t="shared" si="5"/>
        <v>198.23644676681906</v>
      </c>
      <c r="G25" s="1"/>
      <c r="H25" s="1">
        <f t="shared" si="5"/>
        <v>201.40845070422534</v>
      </c>
      <c r="I25" s="1">
        <f t="shared" si="5"/>
        <v>54.54545454545454</v>
      </c>
      <c r="J25" s="1">
        <f t="shared" si="5"/>
        <v>209.3799682034976</v>
      </c>
    </row>
    <row r="26" spans="1:10" ht="16.5" customHeight="1">
      <c r="A26" s="17" t="s">
        <v>27</v>
      </c>
      <c r="B26" s="27">
        <v>347</v>
      </c>
      <c r="C26" s="27">
        <v>39</v>
      </c>
      <c r="D26" s="27">
        <v>2557</v>
      </c>
      <c r="E26" s="27">
        <v>678</v>
      </c>
      <c r="F26" s="27">
        <v>5653</v>
      </c>
      <c r="G26" s="27"/>
      <c r="H26" s="27">
        <v>258</v>
      </c>
      <c r="I26" s="27">
        <v>46</v>
      </c>
      <c r="J26" s="27">
        <f>SUM(B26:I26)</f>
        <v>9578</v>
      </c>
    </row>
    <row r="27" spans="1:10" ht="16.5" customHeight="1">
      <c r="A27" s="9" t="s">
        <v>28</v>
      </c>
      <c r="B27" s="28">
        <v>367</v>
      </c>
      <c r="C27" s="28">
        <v>42</v>
      </c>
      <c r="D27" s="28">
        <v>2635</v>
      </c>
      <c r="E27" s="28">
        <v>631</v>
      </c>
      <c r="F27" s="28">
        <v>5624</v>
      </c>
      <c r="G27" s="28"/>
      <c r="H27" s="28">
        <v>340</v>
      </c>
      <c r="I27" s="28">
        <v>43</v>
      </c>
      <c r="J27" s="28">
        <f>SUM(B27:I27)</f>
        <v>9682</v>
      </c>
    </row>
    <row r="28" spans="1:10" ht="16.5" customHeight="1">
      <c r="A28" s="15" t="s">
        <v>29</v>
      </c>
      <c r="B28" s="1">
        <f aca="true" t="shared" si="6" ref="B28:J28">B26/B27*100</f>
        <v>94.55040871934605</v>
      </c>
      <c r="C28" s="1">
        <f t="shared" si="6"/>
        <v>92.85714285714286</v>
      </c>
      <c r="D28" s="1">
        <f t="shared" si="6"/>
        <v>97.03984819734346</v>
      </c>
      <c r="E28" s="1">
        <f t="shared" si="6"/>
        <v>107.44849445324883</v>
      </c>
      <c r="F28" s="1">
        <f t="shared" si="6"/>
        <v>100.51564722617354</v>
      </c>
      <c r="G28" s="1"/>
      <c r="H28" s="1">
        <f t="shared" si="6"/>
        <v>75.88235294117646</v>
      </c>
      <c r="I28" s="1">
        <f t="shared" si="6"/>
        <v>106.9767441860465</v>
      </c>
      <c r="J28" s="1">
        <f t="shared" si="6"/>
        <v>98.9258417682297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56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>
        <v>1</v>
      </c>
      <c r="E7" s="21">
        <v>1</v>
      </c>
      <c r="F7" s="21">
        <v>26</v>
      </c>
      <c r="G7" s="21"/>
      <c r="H7" s="21"/>
      <c r="I7" s="22"/>
      <c r="J7" s="30">
        <f aca="true" t="shared" si="0" ref="J7:J20">SUM(B7:I7)</f>
        <v>28</v>
      </c>
      <c r="K7" s="23">
        <v>25</v>
      </c>
      <c r="L7" s="12">
        <f aca="true" t="shared" si="1" ref="L7:L21">J7/K7*100</f>
        <v>112.00000000000001</v>
      </c>
      <c r="M7" s="21">
        <v>84</v>
      </c>
      <c r="N7" s="21">
        <v>45</v>
      </c>
      <c r="O7" s="12">
        <f aca="true" t="shared" si="2" ref="O7:O21">M7/N7*100</f>
        <v>186.66666666666666</v>
      </c>
    </row>
    <row r="8" spans="1:15" ht="16.5" customHeight="1" thickBot="1" thickTop="1">
      <c r="A8" s="11" t="s">
        <v>13</v>
      </c>
      <c r="B8" s="21"/>
      <c r="C8" s="21"/>
      <c r="D8" s="21">
        <v>61</v>
      </c>
      <c r="E8" s="21"/>
      <c r="F8" s="21">
        <v>24</v>
      </c>
      <c r="G8" s="21"/>
      <c r="H8" s="21"/>
      <c r="I8" s="22"/>
      <c r="J8" s="30">
        <f t="shared" si="0"/>
        <v>85</v>
      </c>
      <c r="K8" s="23">
        <v>96</v>
      </c>
      <c r="L8" s="12">
        <f t="shared" si="1"/>
        <v>88.54166666666666</v>
      </c>
      <c r="M8" s="21">
        <v>539</v>
      </c>
      <c r="N8" s="21">
        <v>645</v>
      </c>
      <c r="O8" s="12">
        <f t="shared" si="2"/>
        <v>83.56589147286822</v>
      </c>
    </row>
    <row r="9" spans="1:15" ht="16.5" customHeight="1" thickBot="1" thickTop="1">
      <c r="A9" s="11" t="s">
        <v>14</v>
      </c>
      <c r="B9" s="21">
        <v>9</v>
      </c>
      <c r="C9" s="21">
        <v>3</v>
      </c>
      <c r="D9" s="21"/>
      <c r="E9" s="21">
        <v>1</v>
      </c>
      <c r="F9" s="21"/>
      <c r="G9" s="21"/>
      <c r="H9" s="21">
        <v>8</v>
      </c>
      <c r="I9" s="22"/>
      <c r="J9" s="30">
        <f t="shared" si="0"/>
        <v>21</v>
      </c>
      <c r="K9" s="23">
        <v>20</v>
      </c>
      <c r="L9" s="12">
        <f t="shared" si="1"/>
        <v>105</v>
      </c>
      <c r="M9" s="21">
        <v>120</v>
      </c>
      <c r="N9" s="21">
        <v>161</v>
      </c>
      <c r="O9" s="12">
        <f t="shared" si="2"/>
        <v>74.53416149068323</v>
      </c>
    </row>
    <row r="10" spans="1:15" ht="16.5" customHeight="1" thickBot="1" thickTop="1">
      <c r="A10" s="11" t="s">
        <v>15</v>
      </c>
      <c r="B10" s="21"/>
      <c r="C10" s="21"/>
      <c r="D10" s="21">
        <v>71</v>
      </c>
      <c r="E10" s="21">
        <v>5</v>
      </c>
      <c r="F10" s="21">
        <v>190</v>
      </c>
      <c r="G10" s="21"/>
      <c r="H10" s="21"/>
      <c r="I10" s="22"/>
      <c r="J10" s="30">
        <f t="shared" si="0"/>
        <v>266</v>
      </c>
      <c r="K10" s="23">
        <v>380</v>
      </c>
      <c r="L10" s="12">
        <f t="shared" si="1"/>
        <v>70</v>
      </c>
      <c r="M10" s="21">
        <v>1287</v>
      </c>
      <c r="N10" s="21">
        <v>1317</v>
      </c>
      <c r="O10" s="12">
        <f t="shared" si="2"/>
        <v>97.72209567198178</v>
      </c>
    </row>
    <row r="11" spans="1:15" ht="16.5" customHeight="1" thickBot="1" thickTop="1">
      <c r="A11" s="11" t="s">
        <v>49</v>
      </c>
      <c r="B11" s="21">
        <v>21</v>
      </c>
      <c r="C11" s="21">
        <v>5</v>
      </c>
      <c r="D11" s="21"/>
      <c r="E11" s="21">
        <v>4</v>
      </c>
      <c r="F11" s="21"/>
      <c r="G11" s="21"/>
      <c r="H11" s="21">
        <v>23</v>
      </c>
      <c r="I11" s="22"/>
      <c r="J11" s="30">
        <f t="shared" si="0"/>
        <v>53</v>
      </c>
      <c r="K11" s="23">
        <v>29</v>
      </c>
      <c r="L11" s="12">
        <f t="shared" si="1"/>
        <v>182.75862068965517</v>
      </c>
      <c r="M11" s="21">
        <v>310</v>
      </c>
      <c r="N11" s="21">
        <v>273</v>
      </c>
      <c r="O11" s="12">
        <f t="shared" si="2"/>
        <v>113.55311355311355</v>
      </c>
    </row>
    <row r="12" spans="1:15" ht="16.5" customHeight="1" thickBot="1" thickTop="1">
      <c r="A12" s="11" t="s">
        <v>50</v>
      </c>
      <c r="B12" s="21"/>
      <c r="C12" s="21"/>
      <c r="D12" s="21">
        <v>48</v>
      </c>
      <c r="E12" s="21">
        <v>20</v>
      </c>
      <c r="F12" s="21">
        <v>25</v>
      </c>
      <c r="G12" s="21"/>
      <c r="H12" s="21">
        <v>1</v>
      </c>
      <c r="I12" s="22"/>
      <c r="J12" s="30">
        <f t="shared" si="0"/>
        <v>94</v>
      </c>
      <c r="K12" s="23">
        <v>109</v>
      </c>
      <c r="L12" s="12">
        <f t="shared" si="1"/>
        <v>86.23853211009175</v>
      </c>
      <c r="M12" s="21">
        <v>329</v>
      </c>
      <c r="N12" s="21">
        <v>374</v>
      </c>
      <c r="O12" s="12">
        <f t="shared" si="2"/>
        <v>87.96791443850267</v>
      </c>
    </row>
    <row r="13" spans="1:15" ht="16.5" customHeight="1" thickBot="1" thickTop="1">
      <c r="A13" s="11" t="s">
        <v>16</v>
      </c>
      <c r="B13" s="21"/>
      <c r="C13" s="21"/>
      <c r="D13" s="21">
        <v>21</v>
      </c>
      <c r="E13" s="21">
        <v>9</v>
      </c>
      <c r="F13" s="21">
        <v>23</v>
      </c>
      <c r="G13" s="21"/>
      <c r="H13" s="21"/>
      <c r="I13" s="22">
        <v>1</v>
      </c>
      <c r="J13" s="30">
        <f t="shared" si="0"/>
        <v>54</v>
      </c>
      <c r="K13" s="23">
        <v>57</v>
      </c>
      <c r="L13" s="12">
        <f t="shared" si="1"/>
        <v>94.73684210526315</v>
      </c>
      <c r="M13" s="21">
        <v>356</v>
      </c>
      <c r="N13" s="21">
        <v>328</v>
      </c>
      <c r="O13" s="12">
        <f t="shared" si="2"/>
        <v>108.53658536585367</v>
      </c>
    </row>
    <row r="14" spans="1:15" ht="16.5" customHeight="1" thickBot="1" thickTop="1">
      <c r="A14" s="11" t="s">
        <v>17</v>
      </c>
      <c r="B14" s="21">
        <v>9</v>
      </c>
      <c r="C14" s="21">
        <v>3</v>
      </c>
      <c r="D14" s="21"/>
      <c r="E14" s="21">
        <v>7</v>
      </c>
      <c r="F14" s="21"/>
      <c r="G14" s="21"/>
      <c r="H14" s="21">
        <v>3</v>
      </c>
      <c r="I14" s="22"/>
      <c r="J14" s="30">
        <f t="shared" si="0"/>
        <v>22</v>
      </c>
      <c r="K14" s="23">
        <v>42</v>
      </c>
      <c r="L14" s="12">
        <f t="shared" si="1"/>
        <v>52.38095238095239</v>
      </c>
      <c r="M14" s="21">
        <v>214</v>
      </c>
      <c r="N14" s="21">
        <v>199</v>
      </c>
      <c r="O14" s="12">
        <f t="shared" si="2"/>
        <v>107.53768844221105</v>
      </c>
    </row>
    <row r="15" spans="1:15" ht="16.5" customHeight="1" thickBot="1" thickTop="1">
      <c r="A15" s="11" t="s">
        <v>18</v>
      </c>
      <c r="B15" s="21">
        <v>5</v>
      </c>
      <c r="C15" s="21">
        <v>1</v>
      </c>
      <c r="D15" s="21">
        <v>46</v>
      </c>
      <c r="E15" s="21">
        <v>48</v>
      </c>
      <c r="F15" s="21">
        <v>229</v>
      </c>
      <c r="G15" s="21"/>
      <c r="H15" s="21">
        <v>5</v>
      </c>
      <c r="I15" s="22"/>
      <c r="J15" s="30">
        <f t="shared" si="0"/>
        <v>334</v>
      </c>
      <c r="K15" s="23">
        <v>418</v>
      </c>
      <c r="L15" s="12">
        <f t="shared" si="1"/>
        <v>79.90430622009569</v>
      </c>
      <c r="M15" s="21">
        <v>1963</v>
      </c>
      <c r="N15" s="21">
        <v>2493</v>
      </c>
      <c r="O15" s="12">
        <f t="shared" si="2"/>
        <v>78.74047332531087</v>
      </c>
    </row>
    <row r="16" spans="1:15" ht="16.5" customHeight="1" thickBot="1" thickTop="1">
      <c r="A16" s="11" t="s">
        <v>19</v>
      </c>
      <c r="B16" s="21">
        <v>3</v>
      </c>
      <c r="C16" s="21"/>
      <c r="D16" s="21"/>
      <c r="E16" s="21"/>
      <c r="F16" s="21"/>
      <c r="G16" s="21"/>
      <c r="H16" s="21">
        <v>1</v>
      </c>
      <c r="I16" s="22"/>
      <c r="J16" s="30">
        <f t="shared" si="0"/>
        <v>4</v>
      </c>
      <c r="K16" s="23">
        <v>4</v>
      </c>
      <c r="L16" s="12">
        <f t="shared" si="1"/>
        <v>100</v>
      </c>
      <c r="M16" s="21">
        <v>59</v>
      </c>
      <c r="N16" s="21">
        <v>81</v>
      </c>
      <c r="O16" s="12">
        <f t="shared" si="2"/>
        <v>72.8395061728395</v>
      </c>
    </row>
    <row r="17" spans="1:15" ht="16.5" customHeight="1" thickBot="1" thickTop="1">
      <c r="A17" s="11" t="s">
        <v>51</v>
      </c>
      <c r="B17" s="21"/>
      <c r="C17" s="21"/>
      <c r="D17" s="21">
        <v>15</v>
      </c>
      <c r="E17" s="21"/>
      <c r="F17" s="21">
        <v>55</v>
      </c>
      <c r="G17" s="21"/>
      <c r="H17" s="21"/>
      <c r="I17" s="22"/>
      <c r="J17" s="30">
        <f t="shared" si="0"/>
        <v>70</v>
      </c>
      <c r="K17" s="23">
        <v>65</v>
      </c>
      <c r="L17" s="12">
        <f t="shared" si="1"/>
        <v>107.6923076923077</v>
      </c>
      <c r="M17" s="21">
        <v>308</v>
      </c>
      <c r="N17" s="21">
        <v>299</v>
      </c>
      <c r="O17" s="12">
        <f t="shared" si="2"/>
        <v>103.01003344481605</v>
      </c>
    </row>
    <row r="18" spans="1:15" ht="16.5" customHeight="1" thickBot="1" thickTop="1">
      <c r="A18" s="11" t="s">
        <v>52</v>
      </c>
      <c r="B18" s="21">
        <v>11</v>
      </c>
      <c r="C18" s="21">
        <v>7</v>
      </c>
      <c r="D18" s="21">
        <v>259</v>
      </c>
      <c r="E18" s="21">
        <v>99</v>
      </c>
      <c r="F18" s="21">
        <v>844</v>
      </c>
      <c r="G18" s="21"/>
      <c r="H18" s="21">
        <v>13</v>
      </c>
      <c r="I18" s="22"/>
      <c r="J18" s="30">
        <f t="shared" si="0"/>
        <v>1233</v>
      </c>
      <c r="K18" s="23">
        <v>1231</v>
      </c>
      <c r="L18" s="12">
        <f t="shared" si="1"/>
        <v>100.16246953696182</v>
      </c>
      <c r="M18" s="21">
        <v>5987</v>
      </c>
      <c r="N18" s="21">
        <v>5612</v>
      </c>
      <c r="O18" s="12">
        <f t="shared" si="2"/>
        <v>106.68210976478973</v>
      </c>
    </row>
    <row r="19" spans="1:15" ht="16.5" customHeight="1" thickBot="1" thickTop="1">
      <c r="A19" s="11" t="s">
        <v>20</v>
      </c>
      <c r="B19" s="21">
        <v>3</v>
      </c>
      <c r="C19" s="21"/>
      <c r="D19" s="21"/>
      <c r="E19" s="21"/>
      <c r="F19" s="21"/>
      <c r="G19" s="21"/>
      <c r="H19" s="21">
        <v>2</v>
      </c>
      <c r="I19" s="22">
        <v>6</v>
      </c>
      <c r="J19" s="30">
        <f t="shared" si="0"/>
        <v>11</v>
      </c>
      <c r="K19" s="23">
        <v>19</v>
      </c>
      <c r="L19" s="12">
        <f t="shared" si="1"/>
        <v>57.89473684210527</v>
      </c>
      <c r="M19" s="21">
        <v>59</v>
      </c>
      <c r="N19" s="21">
        <v>63</v>
      </c>
      <c r="O19" s="12">
        <f t="shared" si="2"/>
        <v>93.65079365079364</v>
      </c>
    </row>
    <row r="20" spans="1:15" ht="16.5" customHeight="1" thickBot="1" thickTop="1">
      <c r="A20" s="13" t="s">
        <v>21</v>
      </c>
      <c r="B20" s="24">
        <v>2</v>
      </c>
      <c r="C20" s="24"/>
      <c r="D20" s="24">
        <v>50</v>
      </c>
      <c r="E20" s="24"/>
      <c r="F20" s="24">
        <v>14</v>
      </c>
      <c r="G20" s="24"/>
      <c r="H20" s="24"/>
      <c r="I20" s="25"/>
      <c r="J20" s="30">
        <f t="shared" si="0"/>
        <v>66</v>
      </c>
      <c r="K20" s="23">
        <v>78</v>
      </c>
      <c r="L20" s="12">
        <f t="shared" si="1"/>
        <v>84.61538461538461</v>
      </c>
      <c r="M20" s="21">
        <v>304</v>
      </c>
      <c r="N20" s="21">
        <v>365</v>
      </c>
      <c r="O20" s="12">
        <f t="shared" si="2"/>
        <v>83.28767123287672</v>
      </c>
    </row>
    <row r="21" spans="1:15" ht="16.5" customHeight="1" thickBot="1" thickTop="1">
      <c r="A21" s="29" t="s">
        <v>22</v>
      </c>
      <c r="B21" s="30">
        <f aca="true" t="shared" si="3" ref="B21:K21">SUM(B7:B20)</f>
        <v>63</v>
      </c>
      <c r="C21" s="30">
        <f t="shared" si="3"/>
        <v>19</v>
      </c>
      <c r="D21" s="30">
        <f t="shared" si="3"/>
        <v>572</v>
      </c>
      <c r="E21" s="30">
        <f t="shared" si="3"/>
        <v>194</v>
      </c>
      <c r="F21" s="30">
        <f t="shared" si="3"/>
        <v>1430</v>
      </c>
      <c r="G21" s="30">
        <f t="shared" si="3"/>
        <v>0</v>
      </c>
      <c r="H21" s="30">
        <f t="shared" si="3"/>
        <v>56</v>
      </c>
      <c r="I21" s="30">
        <f t="shared" si="3"/>
        <v>7</v>
      </c>
      <c r="J21" s="30">
        <f t="shared" si="3"/>
        <v>2341</v>
      </c>
      <c r="K21" s="23">
        <f t="shared" si="3"/>
        <v>2573</v>
      </c>
      <c r="L21" s="12">
        <f t="shared" si="1"/>
        <v>90.98328799067237</v>
      </c>
      <c r="M21" s="21">
        <f>SUM(M7:M20)</f>
        <v>11919</v>
      </c>
      <c r="N21" s="21">
        <f>SUM(N7:N20)</f>
        <v>12255</v>
      </c>
      <c r="O21" s="12">
        <f t="shared" si="2"/>
        <v>97.25826193390454</v>
      </c>
    </row>
    <row r="22" spans="1:10" ht="16.5" customHeight="1" thickTop="1">
      <c r="A22" s="14" t="s">
        <v>23</v>
      </c>
      <c r="B22" s="26">
        <v>52</v>
      </c>
      <c r="C22" s="26">
        <v>25</v>
      </c>
      <c r="D22" s="26">
        <v>638</v>
      </c>
      <c r="E22" s="26">
        <v>166</v>
      </c>
      <c r="F22" s="26">
        <v>1631</v>
      </c>
      <c r="G22" s="26"/>
      <c r="H22" s="26">
        <v>46</v>
      </c>
      <c r="I22" s="26">
        <v>15</v>
      </c>
      <c r="J22" s="26">
        <f>SUM(B22:I22)</f>
        <v>2573</v>
      </c>
    </row>
    <row r="23" spans="1:10" ht="16.5" customHeight="1">
      <c r="A23" s="15" t="s">
        <v>24</v>
      </c>
      <c r="B23" s="16">
        <f aca="true" t="shared" si="4" ref="B23:J23">B21/B22*100</f>
        <v>121.15384615384615</v>
      </c>
      <c r="C23" s="16">
        <f t="shared" si="4"/>
        <v>76</v>
      </c>
      <c r="D23" s="16">
        <f t="shared" si="4"/>
        <v>89.65517241379311</v>
      </c>
      <c r="E23" s="16">
        <f t="shared" si="4"/>
        <v>116.86746987951808</v>
      </c>
      <c r="F23" s="16">
        <f t="shared" si="4"/>
        <v>87.67627222562845</v>
      </c>
      <c r="G23" s="16"/>
      <c r="H23" s="16">
        <f t="shared" si="4"/>
        <v>121.73913043478262</v>
      </c>
      <c r="I23" s="16">
        <f t="shared" si="4"/>
        <v>46.666666666666664</v>
      </c>
      <c r="J23" s="16">
        <f t="shared" si="4"/>
        <v>90.98328799067237</v>
      </c>
    </row>
    <row r="24" spans="1:10" ht="16.5" customHeight="1">
      <c r="A24" s="8" t="s">
        <v>25</v>
      </c>
      <c r="B24" s="27">
        <v>222</v>
      </c>
      <c r="C24" s="27">
        <v>23</v>
      </c>
      <c r="D24" s="27">
        <v>1500</v>
      </c>
      <c r="E24" s="27">
        <v>339</v>
      </c>
      <c r="F24" s="27">
        <v>3035</v>
      </c>
      <c r="G24" s="27"/>
      <c r="H24" s="27">
        <v>143</v>
      </c>
      <c r="I24" s="27">
        <v>6</v>
      </c>
      <c r="J24" s="27">
        <f>SUM(B24:I24)</f>
        <v>5268</v>
      </c>
    </row>
    <row r="25" spans="1:10" ht="16.5" customHeight="1">
      <c r="A25" s="15" t="s">
        <v>26</v>
      </c>
      <c r="B25" s="1">
        <f aca="true" t="shared" si="5" ref="B25:J25">B21/B24*100</f>
        <v>28.37837837837838</v>
      </c>
      <c r="C25" s="1">
        <f t="shared" si="5"/>
        <v>82.6086956521739</v>
      </c>
      <c r="D25" s="1">
        <f t="shared" si="5"/>
        <v>38.13333333333333</v>
      </c>
      <c r="E25" s="1">
        <f t="shared" si="5"/>
        <v>57.227138643067846</v>
      </c>
      <c r="F25" s="1">
        <f t="shared" si="5"/>
        <v>47.1169686985173</v>
      </c>
      <c r="G25" s="1"/>
      <c r="H25" s="1">
        <f t="shared" si="5"/>
        <v>39.16083916083916</v>
      </c>
      <c r="I25" s="1">
        <f t="shared" si="5"/>
        <v>116.66666666666667</v>
      </c>
      <c r="J25" s="1">
        <f t="shared" si="5"/>
        <v>44.438116932422176</v>
      </c>
    </row>
    <row r="26" spans="1:10" ht="16.5" customHeight="1">
      <c r="A26" s="17" t="s">
        <v>27</v>
      </c>
      <c r="B26" s="27">
        <v>410</v>
      </c>
      <c r="C26" s="27">
        <v>58</v>
      </c>
      <c r="D26" s="27">
        <v>3129</v>
      </c>
      <c r="E26" s="27">
        <v>872</v>
      </c>
      <c r="F26" s="27">
        <v>7083</v>
      </c>
      <c r="G26" s="27"/>
      <c r="H26" s="27">
        <v>314</v>
      </c>
      <c r="I26" s="27">
        <v>53</v>
      </c>
      <c r="J26" s="27">
        <f>SUM(B26:I26)</f>
        <v>11919</v>
      </c>
    </row>
    <row r="27" spans="1:10" ht="16.5" customHeight="1">
      <c r="A27" s="9" t="s">
        <v>28</v>
      </c>
      <c r="B27" s="28">
        <v>419</v>
      </c>
      <c r="C27" s="28">
        <v>67</v>
      </c>
      <c r="D27" s="28">
        <v>3273</v>
      </c>
      <c r="E27" s="28">
        <v>797</v>
      </c>
      <c r="F27" s="28">
        <v>7255</v>
      </c>
      <c r="G27" s="28"/>
      <c r="H27" s="28">
        <v>386</v>
      </c>
      <c r="I27" s="28">
        <v>58</v>
      </c>
      <c r="J27" s="28">
        <f>SUM(B27:I27)</f>
        <v>12255</v>
      </c>
    </row>
    <row r="28" spans="1:10" ht="16.5" customHeight="1">
      <c r="A28" s="15" t="s">
        <v>29</v>
      </c>
      <c r="B28" s="1">
        <f aca="true" t="shared" si="6" ref="B28:J28">B26/B27*100</f>
        <v>97.85202863961814</v>
      </c>
      <c r="C28" s="1">
        <f t="shared" si="6"/>
        <v>86.56716417910447</v>
      </c>
      <c r="D28" s="1">
        <f t="shared" si="6"/>
        <v>95.60036663611365</v>
      </c>
      <c r="E28" s="1">
        <f t="shared" si="6"/>
        <v>109.41028858218318</v>
      </c>
      <c r="F28" s="1">
        <f t="shared" si="6"/>
        <v>97.62922122674019</v>
      </c>
      <c r="G28" s="1"/>
      <c r="H28" s="1">
        <f t="shared" si="6"/>
        <v>81.34715025906736</v>
      </c>
      <c r="I28" s="1">
        <f t="shared" si="6"/>
        <v>91.37931034482759</v>
      </c>
      <c r="J28" s="1">
        <f t="shared" si="6"/>
        <v>97.25826193390454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57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27</v>
      </c>
      <c r="G7" s="21"/>
      <c r="H7" s="21"/>
      <c r="I7" s="22"/>
      <c r="J7" s="30">
        <f aca="true" t="shared" si="0" ref="J7:J20">SUM(B7:I7)</f>
        <v>27</v>
      </c>
      <c r="K7" s="23">
        <v>17</v>
      </c>
      <c r="L7" s="12">
        <f aca="true" t="shared" si="1" ref="L7:L21">J7/K7*100</f>
        <v>158.8235294117647</v>
      </c>
      <c r="M7" s="21">
        <v>111</v>
      </c>
      <c r="N7" s="21">
        <v>62</v>
      </c>
      <c r="O7" s="12">
        <f aca="true" t="shared" si="2" ref="O7:O21">M7/N7*100</f>
        <v>179.03225806451613</v>
      </c>
    </row>
    <row r="8" spans="1:15" ht="16.5" customHeight="1" thickBot="1" thickTop="1">
      <c r="A8" s="11" t="s">
        <v>13</v>
      </c>
      <c r="B8" s="21"/>
      <c r="C8" s="21"/>
      <c r="D8" s="21">
        <v>78</v>
      </c>
      <c r="E8" s="21"/>
      <c r="F8" s="21">
        <v>19</v>
      </c>
      <c r="G8" s="21"/>
      <c r="H8" s="21"/>
      <c r="I8" s="22"/>
      <c r="J8" s="30">
        <f t="shared" si="0"/>
        <v>97</v>
      </c>
      <c r="K8" s="23">
        <v>122</v>
      </c>
      <c r="L8" s="12">
        <f t="shared" si="1"/>
        <v>79.50819672131148</v>
      </c>
      <c r="M8" s="21">
        <v>636</v>
      </c>
      <c r="N8" s="21">
        <v>767</v>
      </c>
      <c r="O8" s="12">
        <f t="shared" si="2"/>
        <v>82.92046936114733</v>
      </c>
    </row>
    <row r="9" spans="1:15" ht="16.5" customHeight="1" thickBot="1" thickTop="1">
      <c r="A9" s="11" t="s">
        <v>14</v>
      </c>
      <c r="B9" s="21">
        <v>9</v>
      </c>
      <c r="C9" s="21"/>
      <c r="D9" s="21"/>
      <c r="E9" s="21"/>
      <c r="F9" s="21"/>
      <c r="G9" s="21"/>
      <c r="H9" s="21">
        <v>18</v>
      </c>
      <c r="I9" s="22"/>
      <c r="J9" s="30">
        <f t="shared" si="0"/>
        <v>27</v>
      </c>
      <c r="K9" s="23">
        <v>16</v>
      </c>
      <c r="L9" s="12">
        <f t="shared" si="1"/>
        <v>168.75</v>
      </c>
      <c r="M9" s="21">
        <v>147</v>
      </c>
      <c r="N9" s="21">
        <v>177</v>
      </c>
      <c r="O9" s="12">
        <f t="shared" si="2"/>
        <v>83.05084745762711</v>
      </c>
    </row>
    <row r="10" spans="1:15" ht="16.5" customHeight="1" thickBot="1" thickTop="1">
      <c r="A10" s="11" t="s">
        <v>15</v>
      </c>
      <c r="B10" s="21"/>
      <c r="C10" s="21"/>
      <c r="D10" s="21">
        <v>52</v>
      </c>
      <c r="E10" s="21">
        <v>2</v>
      </c>
      <c r="F10" s="21">
        <v>165</v>
      </c>
      <c r="G10" s="21"/>
      <c r="H10" s="21"/>
      <c r="I10" s="22"/>
      <c r="J10" s="30">
        <f t="shared" si="0"/>
        <v>219</v>
      </c>
      <c r="K10" s="23">
        <v>403</v>
      </c>
      <c r="L10" s="12">
        <f t="shared" si="1"/>
        <v>54.3424317617866</v>
      </c>
      <c r="M10" s="21">
        <v>1506</v>
      </c>
      <c r="N10" s="21">
        <v>1720</v>
      </c>
      <c r="O10" s="12">
        <f t="shared" si="2"/>
        <v>87.55813953488372</v>
      </c>
    </row>
    <row r="11" spans="1:15" ht="16.5" customHeight="1" thickBot="1" thickTop="1">
      <c r="A11" s="11" t="s">
        <v>49</v>
      </c>
      <c r="B11" s="21">
        <v>24</v>
      </c>
      <c r="C11" s="21"/>
      <c r="D11" s="21"/>
      <c r="E11" s="21">
        <v>8</v>
      </c>
      <c r="F11" s="21"/>
      <c r="G11" s="21"/>
      <c r="H11" s="21">
        <v>20</v>
      </c>
      <c r="I11" s="22"/>
      <c r="J11" s="30">
        <f t="shared" si="0"/>
        <v>52</v>
      </c>
      <c r="K11" s="23">
        <v>47</v>
      </c>
      <c r="L11" s="12">
        <f t="shared" si="1"/>
        <v>110.63829787234043</v>
      </c>
      <c r="M11" s="21">
        <v>362</v>
      </c>
      <c r="N11" s="21">
        <v>320</v>
      </c>
      <c r="O11" s="12">
        <f t="shared" si="2"/>
        <v>113.12500000000001</v>
      </c>
    </row>
    <row r="12" spans="1:15" ht="16.5" customHeight="1" thickBot="1" thickTop="1">
      <c r="A12" s="11" t="s">
        <v>50</v>
      </c>
      <c r="B12" s="21">
        <v>2</v>
      </c>
      <c r="C12" s="21"/>
      <c r="D12" s="21">
        <v>50</v>
      </c>
      <c r="E12" s="21">
        <v>13</v>
      </c>
      <c r="F12" s="21">
        <v>15</v>
      </c>
      <c r="G12" s="21"/>
      <c r="H12" s="21"/>
      <c r="I12" s="22"/>
      <c r="J12" s="30">
        <f t="shared" si="0"/>
        <v>80</v>
      </c>
      <c r="K12" s="23">
        <v>82</v>
      </c>
      <c r="L12" s="12">
        <f t="shared" si="1"/>
        <v>97.5609756097561</v>
      </c>
      <c r="M12" s="21">
        <v>409</v>
      </c>
      <c r="N12" s="21">
        <v>456</v>
      </c>
      <c r="O12" s="12">
        <f t="shared" si="2"/>
        <v>89.69298245614034</v>
      </c>
    </row>
    <row r="13" spans="1:15" ht="16.5" customHeight="1" thickBot="1" thickTop="1">
      <c r="A13" s="11" t="s">
        <v>16</v>
      </c>
      <c r="B13" s="21"/>
      <c r="C13" s="21"/>
      <c r="D13" s="21">
        <v>24</v>
      </c>
      <c r="E13" s="21">
        <v>9</v>
      </c>
      <c r="F13" s="21">
        <v>24</v>
      </c>
      <c r="G13" s="21"/>
      <c r="H13" s="21"/>
      <c r="I13" s="22"/>
      <c r="J13" s="30">
        <f t="shared" si="0"/>
        <v>57</v>
      </c>
      <c r="K13" s="23">
        <v>43</v>
      </c>
      <c r="L13" s="12">
        <f t="shared" si="1"/>
        <v>132.5581395348837</v>
      </c>
      <c r="M13" s="21">
        <v>413</v>
      </c>
      <c r="N13" s="21">
        <v>371</v>
      </c>
      <c r="O13" s="12">
        <f t="shared" si="2"/>
        <v>111.32075471698113</v>
      </c>
    </row>
    <row r="14" spans="1:15" ht="16.5" customHeight="1" thickBot="1" thickTop="1">
      <c r="A14" s="11" t="s">
        <v>17</v>
      </c>
      <c r="B14" s="21">
        <v>18</v>
      </c>
      <c r="C14" s="21">
        <v>9</v>
      </c>
      <c r="D14" s="21"/>
      <c r="E14" s="21">
        <v>5</v>
      </c>
      <c r="F14" s="21"/>
      <c r="G14" s="21"/>
      <c r="H14" s="21">
        <v>4</v>
      </c>
      <c r="I14" s="22"/>
      <c r="J14" s="30">
        <f t="shared" si="0"/>
        <v>36</v>
      </c>
      <c r="K14" s="23">
        <v>40</v>
      </c>
      <c r="L14" s="12">
        <f t="shared" si="1"/>
        <v>90</v>
      </c>
      <c r="M14" s="21">
        <v>250</v>
      </c>
      <c r="N14" s="21">
        <v>239</v>
      </c>
      <c r="O14" s="12">
        <f t="shared" si="2"/>
        <v>104.60251046025104</v>
      </c>
    </row>
    <row r="15" spans="1:15" ht="16.5" customHeight="1" thickBot="1" thickTop="1">
      <c r="A15" s="11" t="s">
        <v>18</v>
      </c>
      <c r="B15" s="21">
        <v>2</v>
      </c>
      <c r="C15" s="21">
        <v>1</v>
      </c>
      <c r="D15" s="21">
        <v>65</v>
      </c>
      <c r="E15" s="21">
        <v>49</v>
      </c>
      <c r="F15" s="21">
        <v>205</v>
      </c>
      <c r="G15" s="21"/>
      <c r="H15" s="21">
        <v>8</v>
      </c>
      <c r="I15" s="22"/>
      <c r="J15" s="30">
        <f t="shared" si="0"/>
        <v>330</v>
      </c>
      <c r="K15" s="23">
        <v>425</v>
      </c>
      <c r="L15" s="12">
        <f t="shared" si="1"/>
        <v>77.64705882352942</v>
      </c>
      <c r="M15" s="21">
        <v>2293</v>
      </c>
      <c r="N15" s="21">
        <v>2918</v>
      </c>
      <c r="O15" s="12">
        <f t="shared" si="2"/>
        <v>78.58122001370802</v>
      </c>
    </row>
    <row r="16" spans="1:15" ht="16.5" customHeight="1" thickBot="1" thickTop="1">
      <c r="A16" s="11" t="s">
        <v>19</v>
      </c>
      <c r="B16" s="21">
        <v>3</v>
      </c>
      <c r="C16" s="21"/>
      <c r="D16" s="21"/>
      <c r="E16" s="21"/>
      <c r="F16" s="21"/>
      <c r="G16" s="21"/>
      <c r="H16" s="21"/>
      <c r="I16" s="22"/>
      <c r="J16" s="30">
        <f t="shared" si="0"/>
        <v>3</v>
      </c>
      <c r="K16" s="23">
        <v>6</v>
      </c>
      <c r="L16" s="12">
        <f t="shared" si="1"/>
        <v>50</v>
      </c>
      <c r="M16" s="21">
        <v>62</v>
      </c>
      <c r="N16" s="21">
        <v>87</v>
      </c>
      <c r="O16" s="12">
        <f t="shared" si="2"/>
        <v>71.26436781609196</v>
      </c>
    </row>
    <row r="17" spans="1:15" ht="16.5" customHeight="1" thickBot="1" thickTop="1">
      <c r="A17" s="11" t="s">
        <v>51</v>
      </c>
      <c r="B17" s="21"/>
      <c r="C17" s="21"/>
      <c r="D17" s="21">
        <v>17</v>
      </c>
      <c r="E17" s="21"/>
      <c r="F17" s="21">
        <v>48</v>
      </c>
      <c r="G17" s="21"/>
      <c r="H17" s="21"/>
      <c r="I17" s="22"/>
      <c r="J17" s="30">
        <f t="shared" si="0"/>
        <v>65</v>
      </c>
      <c r="K17" s="23">
        <v>71</v>
      </c>
      <c r="L17" s="12">
        <f t="shared" si="1"/>
        <v>91.54929577464789</v>
      </c>
      <c r="M17" s="21">
        <v>373</v>
      </c>
      <c r="N17" s="21">
        <v>370</v>
      </c>
      <c r="O17" s="12">
        <f t="shared" si="2"/>
        <v>100.8108108108108</v>
      </c>
    </row>
    <row r="18" spans="1:15" ht="16.5" customHeight="1" thickBot="1" thickTop="1">
      <c r="A18" s="11" t="s">
        <v>52</v>
      </c>
      <c r="B18" s="21">
        <v>7</v>
      </c>
      <c r="C18" s="21">
        <v>4</v>
      </c>
      <c r="D18" s="21">
        <v>220</v>
      </c>
      <c r="E18" s="21">
        <v>77</v>
      </c>
      <c r="F18" s="21">
        <v>707</v>
      </c>
      <c r="G18" s="21"/>
      <c r="H18" s="21">
        <v>8</v>
      </c>
      <c r="I18" s="22">
        <v>1</v>
      </c>
      <c r="J18" s="30">
        <f t="shared" si="0"/>
        <v>1024</v>
      </c>
      <c r="K18" s="23">
        <v>1201</v>
      </c>
      <c r="L18" s="12">
        <f t="shared" si="1"/>
        <v>85.26228143213989</v>
      </c>
      <c r="M18" s="21">
        <v>7011</v>
      </c>
      <c r="N18" s="21">
        <v>6813</v>
      </c>
      <c r="O18" s="12">
        <f t="shared" si="2"/>
        <v>102.90620871862615</v>
      </c>
    </row>
    <row r="19" spans="1:15" ht="16.5" customHeight="1" thickBot="1" thickTop="1">
      <c r="A19" s="11" t="s">
        <v>20</v>
      </c>
      <c r="B19" s="21">
        <v>3</v>
      </c>
      <c r="C19" s="21"/>
      <c r="D19" s="21"/>
      <c r="E19" s="21"/>
      <c r="F19" s="21"/>
      <c r="G19" s="21"/>
      <c r="H19" s="21">
        <v>1</v>
      </c>
      <c r="I19" s="22">
        <v>8</v>
      </c>
      <c r="J19" s="30">
        <f t="shared" si="0"/>
        <v>12</v>
      </c>
      <c r="K19" s="23">
        <v>22</v>
      </c>
      <c r="L19" s="12">
        <f t="shared" si="1"/>
        <v>54.54545454545454</v>
      </c>
      <c r="M19" s="21">
        <v>71</v>
      </c>
      <c r="N19" s="21">
        <v>85</v>
      </c>
      <c r="O19" s="12">
        <f t="shared" si="2"/>
        <v>83.52941176470588</v>
      </c>
    </row>
    <row r="20" spans="1:15" ht="16.5" customHeight="1" thickBot="1" thickTop="1">
      <c r="A20" s="13" t="s">
        <v>21</v>
      </c>
      <c r="B20" s="24"/>
      <c r="C20" s="24"/>
      <c r="D20" s="24">
        <v>49</v>
      </c>
      <c r="E20" s="24"/>
      <c r="F20" s="24">
        <v>18</v>
      </c>
      <c r="G20" s="24"/>
      <c r="H20" s="24"/>
      <c r="I20" s="25"/>
      <c r="J20" s="30">
        <f t="shared" si="0"/>
        <v>67</v>
      </c>
      <c r="K20" s="23">
        <v>84</v>
      </c>
      <c r="L20" s="12">
        <f t="shared" si="1"/>
        <v>79.76190476190477</v>
      </c>
      <c r="M20" s="21">
        <v>371</v>
      </c>
      <c r="N20" s="21">
        <v>449</v>
      </c>
      <c r="O20" s="12">
        <f t="shared" si="2"/>
        <v>82.62806236080178</v>
      </c>
    </row>
    <row r="21" spans="1:15" ht="16.5" customHeight="1" thickBot="1" thickTop="1">
      <c r="A21" s="29" t="s">
        <v>22</v>
      </c>
      <c r="B21" s="30">
        <f aca="true" t="shared" si="3" ref="B21:K21">SUM(B7:B20)</f>
        <v>68</v>
      </c>
      <c r="C21" s="30">
        <f t="shared" si="3"/>
        <v>14</v>
      </c>
      <c r="D21" s="30">
        <f t="shared" si="3"/>
        <v>555</v>
      </c>
      <c r="E21" s="30">
        <f t="shared" si="3"/>
        <v>163</v>
      </c>
      <c r="F21" s="30">
        <f t="shared" si="3"/>
        <v>1228</v>
      </c>
      <c r="G21" s="30">
        <f t="shared" si="3"/>
        <v>0</v>
      </c>
      <c r="H21" s="30">
        <f t="shared" si="3"/>
        <v>59</v>
      </c>
      <c r="I21" s="30">
        <f t="shared" si="3"/>
        <v>9</v>
      </c>
      <c r="J21" s="30">
        <f t="shared" si="3"/>
        <v>2096</v>
      </c>
      <c r="K21" s="23">
        <f t="shared" si="3"/>
        <v>2579</v>
      </c>
      <c r="L21" s="12">
        <f t="shared" si="1"/>
        <v>81.27181077937185</v>
      </c>
      <c r="M21" s="21">
        <f>SUM(M7:M20)</f>
        <v>14015</v>
      </c>
      <c r="N21" s="21">
        <f>SUM(N7:N20)</f>
        <v>14834</v>
      </c>
      <c r="O21" s="12">
        <f t="shared" si="2"/>
        <v>94.47889982472698</v>
      </c>
    </row>
    <row r="22" spans="1:10" ht="16.5" customHeight="1" thickTop="1">
      <c r="A22" s="14" t="s">
        <v>23</v>
      </c>
      <c r="B22" s="26">
        <v>75</v>
      </c>
      <c r="C22" s="26">
        <v>9</v>
      </c>
      <c r="D22" s="26">
        <v>704</v>
      </c>
      <c r="E22" s="26">
        <v>159</v>
      </c>
      <c r="F22" s="26">
        <v>1560</v>
      </c>
      <c r="G22" s="26"/>
      <c r="H22" s="26">
        <v>56</v>
      </c>
      <c r="I22" s="26">
        <v>16</v>
      </c>
      <c r="J22" s="26">
        <f>SUM(B22:I22)</f>
        <v>2579</v>
      </c>
    </row>
    <row r="23" spans="1:10" ht="16.5" customHeight="1">
      <c r="A23" s="15" t="s">
        <v>24</v>
      </c>
      <c r="B23" s="16">
        <f aca="true" t="shared" si="4" ref="B23:J23">B21/B22*100</f>
        <v>90.66666666666666</v>
      </c>
      <c r="C23" s="16">
        <f t="shared" si="4"/>
        <v>155.55555555555557</v>
      </c>
      <c r="D23" s="16">
        <f t="shared" si="4"/>
        <v>78.83522727272727</v>
      </c>
      <c r="E23" s="16">
        <f t="shared" si="4"/>
        <v>102.51572327044025</v>
      </c>
      <c r="F23" s="16">
        <f t="shared" si="4"/>
        <v>78.71794871794872</v>
      </c>
      <c r="G23" s="16" t="e">
        <f t="shared" si="4"/>
        <v>#DIV/0!</v>
      </c>
      <c r="H23" s="16">
        <f t="shared" si="4"/>
        <v>105.35714285714286</v>
      </c>
      <c r="I23" s="16">
        <f t="shared" si="4"/>
        <v>56.25</v>
      </c>
      <c r="J23" s="16">
        <f t="shared" si="4"/>
        <v>81.27181077937185</v>
      </c>
    </row>
    <row r="24" spans="1:10" ht="16.5" customHeight="1">
      <c r="A24" s="8" t="s">
        <v>25</v>
      </c>
      <c r="B24" s="27">
        <v>63</v>
      </c>
      <c r="C24" s="27">
        <v>19</v>
      </c>
      <c r="D24" s="27">
        <v>572</v>
      </c>
      <c r="E24" s="27">
        <v>194</v>
      </c>
      <c r="F24" s="27">
        <v>1430</v>
      </c>
      <c r="G24" s="27"/>
      <c r="H24" s="27">
        <v>56</v>
      </c>
      <c r="I24" s="27">
        <v>7</v>
      </c>
      <c r="J24" s="27">
        <f>SUM(B24:I24)</f>
        <v>2341</v>
      </c>
    </row>
    <row r="25" spans="1:10" ht="16.5" customHeight="1">
      <c r="A25" s="15" t="s">
        <v>26</v>
      </c>
      <c r="B25" s="1">
        <f aca="true" t="shared" si="5" ref="B25:J25">B21/B24*100</f>
        <v>107.93650793650794</v>
      </c>
      <c r="C25" s="1">
        <f t="shared" si="5"/>
        <v>73.68421052631578</v>
      </c>
      <c r="D25" s="1">
        <f t="shared" si="5"/>
        <v>97.02797202797203</v>
      </c>
      <c r="E25" s="1">
        <f t="shared" si="5"/>
        <v>84.02061855670104</v>
      </c>
      <c r="F25" s="1">
        <f t="shared" si="5"/>
        <v>85.87412587412587</v>
      </c>
      <c r="G25" s="1" t="e">
        <f t="shared" si="5"/>
        <v>#DIV/0!</v>
      </c>
      <c r="H25" s="1">
        <f t="shared" si="5"/>
        <v>105.35714285714286</v>
      </c>
      <c r="I25" s="1">
        <f t="shared" si="5"/>
        <v>128.57142857142858</v>
      </c>
      <c r="J25" s="1">
        <f t="shared" si="5"/>
        <v>89.53438701409654</v>
      </c>
    </row>
    <row r="26" spans="1:10" ht="16.5" customHeight="1">
      <c r="A26" s="17" t="s">
        <v>27</v>
      </c>
      <c r="B26" s="27">
        <v>478</v>
      </c>
      <c r="C26" s="27">
        <v>72</v>
      </c>
      <c r="D26" s="27">
        <v>3684</v>
      </c>
      <c r="E26" s="27">
        <v>1035</v>
      </c>
      <c r="F26" s="27">
        <v>8311</v>
      </c>
      <c r="G26" s="27"/>
      <c r="H26" s="27">
        <v>373</v>
      </c>
      <c r="I26" s="27">
        <v>62</v>
      </c>
      <c r="J26" s="27">
        <f>SUM(B26:I26)</f>
        <v>14015</v>
      </c>
    </row>
    <row r="27" spans="1:10" ht="16.5" customHeight="1">
      <c r="A27" s="9" t="s">
        <v>28</v>
      </c>
      <c r="B27" s="28">
        <v>494</v>
      </c>
      <c r="C27" s="28">
        <v>76</v>
      </c>
      <c r="D27" s="28">
        <v>3977</v>
      </c>
      <c r="E27" s="28">
        <v>956</v>
      </c>
      <c r="F27" s="28">
        <v>8815</v>
      </c>
      <c r="G27" s="28"/>
      <c r="H27" s="28">
        <v>442</v>
      </c>
      <c r="I27" s="28">
        <v>74</v>
      </c>
      <c r="J27" s="28">
        <f>SUM(B27:I27)</f>
        <v>14834</v>
      </c>
    </row>
    <row r="28" spans="1:10" ht="16.5" customHeight="1">
      <c r="A28" s="15" t="s">
        <v>29</v>
      </c>
      <c r="B28" s="1">
        <f aca="true" t="shared" si="6" ref="B28:J28">B26/B27*100</f>
        <v>96.76113360323887</v>
      </c>
      <c r="C28" s="1">
        <f t="shared" si="6"/>
        <v>94.73684210526315</v>
      </c>
      <c r="D28" s="1">
        <f t="shared" si="6"/>
        <v>92.63263766658285</v>
      </c>
      <c r="E28" s="1">
        <f t="shared" si="6"/>
        <v>108.26359832635984</v>
      </c>
      <c r="F28" s="1">
        <f t="shared" si="6"/>
        <v>94.28247305728871</v>
      </c>
      <c r="G28" s="1" t="e">
        <f t="shared" si="6"/>
        <v>#DIV/0!</v>
      </c>
      <c r="H28" s="1">
        <f t="shared" si="6"/>
        <v>84.38914027149322</v>
      </c>
      <c r="I28" s="1">
        <f t="shared" si="6"/>
        <v>83.78378378378379</v>
      </c>
      <c r="J28" s="1">
        <f t="shared" si="6"/>
        <v>94.47889982472698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B26" sqref="B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58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36</v>
      </c>
      <c r="G7" s="21"/>
      <c r="H7" s="21"/>
      <c r="I7" s="22"/>
      <c r="J7" s="30">
        <f aca="true" t="shared" si="0" ref="J7:J20">SUM(B7:I7)</f>
        <v>36</v>
      </c>
      <c r="K7" s="23">
        <v>16</v>
      </c>
      <c r="L7" s="12">
        <f aca="true" t="shared" si="1" ref="L7:L21">J7/K7*100</f>
        <v>225</v>
      </c>
      <c r="M7" s="21">
        <v>147</v>
      </c>
      <c r="N7" s="21">
        <v>78</v>
      </c>
      <c r="O7" s="12">
        <f aca="true" t="shared" si="2" ref="O7:O21">M7/N7*100</f>
        <v>188.46153846153845</v>
      </c>
    </row>
    <row r="8" spans="1:15" ht="16.5" customHeight="1" thickBot="1" thickTop="1">
      <c r="A8" s="11" t="s">
        <v>13</v>
      </c>
      <c r="B8" s="21"/>
      <c r="C8" s="21"/>
      <c r="D8" s="21">
        <v>91</v>
      </c>
      <c r="E8" s="21"/>
      <c r="F8" s="21">
        <v>22</v>
      </c>
      <c r="G8" s="21"/>
      <c r="H8" s="21">
        <v>1</v>
      </c>
      <c r="I8" s="22"/>
      <c r="J8" s="30">
        <f t="shared" si="0"/>
        <v>114</v>
      </c>
      <c r="K8" s="23">
        <v>139</v>
      </c>
      <c r="L8" s="12">
        <f t="shared" si="1"/>
        <v>82.01438848920863</v>
      </c>
      <c r="M8" s="21">
        <v>750</v>
      </c>
      <c r="N8" s="21">
        <v>906</v>
      </c>
      <c r="O8" s="12">
        <f t="shared" si="2"/>
        <v>82.78145695364239</v>
      </c>
    </row>
    <row r="9" spans="1:15" ht="16.5" customHeight="1" thickBot="1" thickTop="1">
      <c r="A9" s="11" t="s">
        <v>14</v>
      </c>
      <c r="B9" s="21">
        <v>17</v>
      </c>
      <c r="C9" s="21">
        <v>2</v>
      </c>
      <c r="D9" s="21"/>
      <c r="E9" s="21"/>
      <c r="F9" s="21"/>
      <c r="G9" s="21"/>
      <c r="H9" s="21">
        <v>18</v>
      </c>
      <c r="I9" s="22"/>
      <c r="J9" s="30">
        <f t="shared" si="0"/>
        <v>37</v>
      </c>
      <c r="K9" s="23">
        <v>19</v>
      </c>
      <c r="L9" s="12">
        <f t="shared" si="1"/>
        <v>194.73684210526315</v>
      </c>
      <c r="M9" s="21">
        <v>184</v>
      </c>
      <c r="N9" s="21">
        <v>196</v>
      </c>
      <c r="O9" s="12">
        <f t="shared" si="2"/>
        <v>93.87755102040816</v>
      </c>
    </row>
    <row r="10" spans="1:15" ht="16.5" customHeight="1" thickBot="1" thickTop="1">
      <c r="A10" s="11" t="s">
        <v>15</v>
      </c>
      <c r="B10" s="21"/>
      <c r="C10" s="21"/>
      <c r="D10" s="21">
        <v>91</v>
      </c>
      <c r="E10" s="21"/>
      <c r="F10" s="21">
        <v>237</v>
      </c>
      <c r="G10" s="21"/>
      <c r="H10" s="21"/>
      <c r="I10" s="22"/>
      <c r="J10" s="30">
        <f t="shared" si="0"/>
        <v>328</v>
      </c>
      <c r="K10" s="23">
        <v>439</v>
      </c>
      <c r="L10" s="12">
        <f t="shared" si="1"/>
        <v>74.71526195899773</v>
      </c>
      <c r="M10" s="21">
        <v>1834</v>
      </c>
      <c r="N10" s="21">
        <v>2159</v>
      </c>
      <c r="O10" s="12">
        <f t="shared" si="2"/>
        <v>84.94673459935154</v>
      </c>
    </row>
    <row r="11" spans="1:15" ht="16.5" customHeight="1" thickBot="1" thickTop="1">
      <c r="A11" s="11" t="s">
        <v>49</v>
      </c>
      <c r="B11" s="21">
        <v>26</v>
      </c>
      <c r="C11" s="21"/>
      <c r="D11" s="21"/>
      <c r="E11" s="21">
        <v>11</v>
      </c>
      <c r="F11" s="21"/>
      <c r="G11" s="21"/>
      <c r="H11" s="21">
        <v>14</v>
      </c>
      <c r="I11" s="22"/>
      <c r="J11" s="30">
        <f t="shared" si="0"/>
        <v>51</v>
      </c>
      <c r="K11" s="23">
        <v>52</v>
      </c>
      <c r="L11" s="12">
        <f t="shared" si="1"/>
        <v>98.07692307692307</v>
      </c>
      <c r="M11" s="21">
        <v>413</v>
      </c>
      <c r="N11" s="21">
        <v>372</v>
      </c>
      <c r="O11" s="12">
        <f t="shared" si="2"/>
        <v>111.02150537634408</v>
      </c>
    </row>
    <row r="12" spans="1:15" ht="16.5" customHeight="1" thickBot="1" thickTop="1">
      <c r="A12" s="11" t="s">
        <v>50</v>
      </c>
      <c r="B12" s="21"/>
      <c r="C12" s="21"/>
      <c r="D12" s="21">
        <v>50</v>
      </c>
      <c r="E12" s="21">
        <v>15</v>
      </c>
      <c r="F12" s="21">
        <v>26</v>
      </c>
      <c r="G12" s="21"/>
      <c r="H12" s="21">
        <v>1</v>
      </c>
      <c r="I12" s="22"/>
      <c r="J12" s="30">
        <f t="shared" si="0"/>
        <v>92</v>
      </c>
      <c r="K12" s="23">
        <v>92</v>
      </c>
      <c r="L12" s="12">
        <f t="shared" si="1"/>
        <v>100</v>
      </c>
      <c r="M12" s="21">
        <v>501</v>
      </c>
      <c r="N12" s="21">
        <v>548</v>
      </c>
      <c r="O12" s="12">
        <f t="shared" si="2"/>
        <v>91.42335766423358</v>
      </c>
    </row>
    <row r="13" spans="1:15" ht="16.5" customHeight="1" thickBot="1" thickTop="1">
      <c r="A13" s="11" t="s">
        <v>16</v>
      </c>
      <c r="B13" s="21">
        <v>1</v>
      </c>
      <c r="C13" s="21"/>
      <c r="D13" s="21">
        <v>25</v>
      </c>
      <c r="E13" s="21">
        <v>13</v>
      </c>
      <c r="F13" s="21">
        <v>24</v>
      </c>
      <c r="G13" s="21"/>
      <c r="H13" s="21">
        <v>1</v>
      </c>
      <c r="I13" s="22">
        <v>8</v>
      </c>
      <c r="J13" s="30">
        <f t="shared" si="0"/>
        <v>72</v>
      </c>
      <c r="K13" s="23">
        <v>55</v>
      </c>
      <c r="L13" s="12">
        <f t="shared" si="1"/>
        <v>130.9090909090909</v>
      </c>
      <c r="M13" s="21">
        <v>485</v>
      </c>
      <c r="N13" s="21">
        <v>426</v>
      </c>
      <c r="O13" s="12">
        <f t="shared" si="2"/>
        <v>113.84976525821595</v>
      </c>
    </row>
    <row r="14" spans="1:15" ht="16.5" customHeight="1" thickBot="1" thickTop="1">
      <c r="A14" s="11" t="s">
        <v>17</v>
      </c>
      <c r="B14" s="21">
        <v>13</v>
      </c>
      <c r="C14" s="21">
        <v>4</v>
      </c>
      <c r="D14" s="21"/>
      <c r="E14" s="21">
        <v>13</v>
      </c>
      <c r="F14" s="21"/>
      <c r="G14" s="21"/>
      <c r="H14" s="21">
        <v>13</v>
      </c>
      <c r="I14" s="22"/>
      <c r="J14" s="30">
        <f t="shared" si="0"/>
        <v>43</v>
      </c>
      <c r="K14" s="23">
        <v>67</v>
      </c>
      <c r="L14" s="12">
        <f t="shared" si="1"/>
        <v>64.17910447761194</v>
      </c>
      <c r="M14" s="21">
        <v>293</v>
      </c>
      <c r="N14" s="21">
        <v>306</v>
      </c>
      <c r="O14" s="12">
        <f t="shared" si="2"/>
        <v>95.75163398692811</v>
      </c>
    </row>
    <row r="15" spans="1:15" ht="16.5" customHeight="1" thickBot="1" thickTop="1">
      <c r="A15" s="11" t="s">
        <v>18</v>
      </c>
      <c r="B15" s="21">
        <v>10</v>
      </c>
      <c r="C15" s="21">
        <v>1</v>
      </c>
      <c r="D15" s="21">
        <v>99</v>
      </c>
      <c r="E15" s="21">
        <v>73</v>
      </c>
      <c r="F15" s="21">
        <v>237</v>
      </c>
      <c r="G15" s="21"/>
      <c r="H15" s="21">
        <v>11</v>
      </c>
      <c r="I15" s="22"/>
      <c r="J15" s="30">
        <f t="shared" si="0"/>
        <v>431</v>
      </c>
      <c r="K15" s="23">
        <v>564</v>
      </c>
      <c r="L15" s="12">
        <f t="shared" si="1"/>
        <v>76.41843971631207</v>
      </c>
      <c r="M15" s="21">
        <v>2724</v>
      </c>
      <c r="N15" s="21">
        <v>3482</v>
      </c>
      <c r="O15" s="12">
        <f t="shared" si="2"/>
        <v>78.23090178058587</v>
      </c>
    </row>
    <row r="16" spans="1:15" ht="16.5" customHeight="1" thickBot="1" thickTop="1">
      <c r="A16" s="11" t="s">
        <v>19</v>
      </c>
      <c r="B16" s="21">
        <v>4</v>
      </c>
      <c r="C16" s="21"/>
      <c r="D16" s="21"/>
      <c r="E16" s="21"/>
      <c r="F16" s="21"/>
      <c r="G16" s="21"/>
      <c r="H16" s="21">
        <v>9</v>
      </c>
      <c r="I16" s="22"/>
      <c r="J16" s="30">
        <f t="shared" si="0"/>
        <v>13</v>
      </c>
      <c r="K16" s="23">
        <v>14</v>
      </c>
      <c r="L16" s="12">
        <f t="shared" si="1"/>
        <v>92.85714285714286</v>
      </c>
      <c r="M16" s="21">
        <v>75</v>
      </c>
      <c r="N16" s="21">
        <v>101</v>
      </c>
      <c r="O16" s="12">
        <f t="shared" si="2"/>
        <v>74.25742574257426</v>
      </c>
    </row>
    <row r="17" spans="1:15" ht="16.5" customHeight="1" thickBot="1" thickTop="1">
      <c r="A17" s="11" t="s">
        <v>51</v>
      </c>
      <c r="B17" s="21"/>
      <c r="C17" s="21"/>
      <c r="D17" s="21">
        <v>21</v>
      </c>
      <c r="E17" s="21"/>
      <c r="F17" s="21">
        <v>50</v>
      </c>
      <c r="G17" s="21"/>
      <c r="H17" s="21"/>
      <c r="I17" s="22"/>
      <c r="J17" s="30">
        <f t="shared" si="0"/>
        <v>71</v>
      </c>
      <c r="K17" s="23">
        <v>82</v>
      </c>
      <c r="L17" s="12">
        <f t="shared" si="1"/>
        <v>86.58536585365853</v>
      </c>
      <c r="M17" s="21">
        <v>444</v>
      </c>
      <c r="N17" s="21">
        <v>452</v>
      </c>
      <c r="O17" s="12">
        <f t="shared" si="2"/>
        <v>98.23008849557522</v>
      </c>
    </row>
    <row r="18" spans="1:15" ht="16.5" customHeight="1" thickBot="1" thickTop="1">
      <c r="A18" s="11" t="s">
        <v>52</v>
      </c>
      <c r="B18" s="21">
        <v>11</v>
      </c>
      <c r="C18" s="21">
        <v>5</v>
      </c>
      <c r="D18" s="21">
        <v>272</v>
      </c>
      <c r="E18" s="21">
        <v>113</v>
      </c>
      <c r="F18" s="21">
        <v>890</v>
      </c>
      <c r="G18" s="21"/>
      <c r="H18" s="21">
        <v>12</v>
      </c>
      <c r="I18" s="22"/>
      <c r="J18" s="30">
        <f t="shared" si="0"/>
        <v>1303</v>
      </c>
      <c r="K18" s="23">
        <v>1223</v>
      </c>
      <c r="L18" s="12">
        <f t="shared" si="1"/>
        <v>106.54129190515127</v>
      </c>
      <c r="M18" s="21">
        <v>8314</v>
      </c>
      <c r="N18" s="21">
        <v>8036</v>
      </c>
      <c r="O18" s="12">
        <f t="shared" si="2"/>
        <v>103.4594325535092</v>
      </c>
    </row>
    <row r="19" spans="1:15" ht="16.5" customHeight="1" thickBot="1" thickTop="1">
      <c r="A19" s="11" t="s">
        <v>20</v>
      </c>
      <c r="B19" s="21">
        <v>1</v>
      </c>
      <c r="C19" s="21"/>
      <c r="D19" s="21"/>
      <c r="E19" s="21"/>
      <c r="F19" s="21"/>
      <c r="G19" s="21"/>
      <c r="H19" s="21">
        <v>2</v>
      </c>
      <c r="I19" s="22">
        <v>10</v>
      </c>
      <c r="J19" s="30">
        <f t="shared" si="0"/>
        <v>13</v>
      </c>
      <c r="K19" s="23">
        <v>19</v>
      </c>
      <c r="L19" s="12">
        <f t="shared" si="1"/>
        <v>68.42105263157895</v>
      </c>
      <c r="M19" s="21">
        <v>84</v>
      </c>
      <c r="N19" s="21">
        <v>104</v>
      </c>
      <c r="O19" s="12">
        <f t="shared" si="2"/>
        <v>80.76923076923077</v>
      </c>
    </row>
    <row r="20" spans="1:15" ht="16.5" customHeight="1" thickBot="1" thickTop="1">
      <c r="A20" s="13" t="s">
        <v>21</v>
      </c>
      <c r="B20" s="24"/>
      <c r="C20" s="24"/>
      <c r="D20" s="24">
        <v>95</v>
      </c>
      <c r="E20" s="24"/>
      <c r="F20" s="24">
        <v>26</v>
      </c>
      <c r="G20" s="24"/>
      <c r="H20" s="24"/>
      <c r="I20" s="25"/>
      <c r="J20" s="30">
        <f t="shared" si="0"/>
        <v>121</v>
      </c>
      <c r="K20" s="23">
        <v>111</v>
      </c>
      <c r="L20" s="12">
        <f t="shared" si="1"/>
        <v>109.009009009009</v>
      </c>
      <c r="M20" s="21">
        <v>492</v>
      </c>
      <c r="N20" s="21">
        <v>560</v>
      </c>
      <c r="O20" s="12">
        <f t="shared" si="2"/>
        <v>87.85714285714286</v>
      </c>
    </row>
    <row r="21" spans="1:15" ht="16.5" customHeight="1" thickBot="1" thickTop="1">
      <c r="A21" s="29" t="s">
        <v>22</v>
      </c>
      <c r="B21" s="30">
        <f aca="true" t="shared" si="3" ref="B21:K21">SUM(B7:B20)</f>
        <v>83</v>
      </c>
      <c r="C21" s="30">
        <f t="shared" si="3"/>
        <v>12</v>
      </c>
      <c r="D21" s="30">
        <f t="shared" si="3"/>
        <v>744</v>
      </c>
      <c r="E21" s="30">
        <f t="shared" si="3"/>
        <v>238</v>
      </c>
      <c r="F21" s="30">
        <f t="shared" si="3"/>
        <v>1548</v>
      </c>
      <c r="G21" s="30">
        <f t="shared" si="3"/>
        <v>0</v>
      </c>
      <c r="H21" s="30">
        <f t="shared" si="3"/>
        <v>82</v>
      </c>
      <c r="I21" s="30">
        <f t="shared" si="3"/>
        <v>18</v>
      </c>
      <c r="J21" s="30">
        <f t="shared" si="3"/>
        <v>2725</v>
      </c>
      <c r="K21" s="23">
        <f t="shared" si="3"/>
        <v>2892</v>
      </c>
      <c r="L21" s="12">
        <f t="shared" si="1"/>
        <v>94.22544951590595</v>
      </c>
      <c r="M21" s="21">
        <f>SUM(M7:M20)</f>
        <v>16740</v>
      </c>
      <c r="N21" s="21">
        <f>SUM(N7:N20)</f>
        <v>17726</v>
      </c>
      <c r="O21" s="12">
        <f t="shared" si="2"/>
        <v>94.43754936251834</v>
      </c>
    </row>
    <row r="22" spans="1:10" ht="16.5" customHeight="1" thickTop="1">
      <c r="A22" s="14" t="s">
        <v>23</v>
      </c>
      <c r="B22" s="26">
        <v>105</v>
      </c>
      <c r="C22" s="26">
        <v>5</v>
      </c>
      <c r="D22" s="26">
        <v>745</v>
      </c>
      <c r="E22" s="26">
        <v>180</v>
      </c>
      <c r="F22" s="26">
        <v>1752</v>
      </c>
      <c r="G22" s="26"/>
      <c r="H22" s="26">
        <v>91</v>
      </c>
      <c r="I22" s="26">
        <v>14</v>
      </c>
      <c r="J22" s="26">
        <f>SUM(B22:I22)</f>
        <v>2892</v>
      </c>
    </row>
    <row r="23" spans="1:10" ht="16.5" customHeight="1">
      <c r="A23" s="15" t="s">
        <v>24</v>
      </c>
      <c r="B23" s="16">
        <f aca="true" t="shared" si="4" ref="B23:J23">B21/B22*100</f>
        <v>79.04761904761905</v>
      </c>
      <c r="C23" s="16">
        <f t="shared" si="4"/>
        <v>240</v>
      </c>
      <c r="D23" s="16">
        <f t="shared" si="4"/>
        <v>99.86577181208054</v>
      </c>
      <c r="E23" s="16">
        <f t="shared" si="4"/>
        <v>132.22222222222223</v>
      </c>
      <c r="F23" s="16">
        <f t="shared" si="4"/>
        <v>88.35616438356165</v>
      </c>
      <c r="G23" s="16"/>
      <c r="H23" s="16">
        <f t="shared" si="4"/>
        <v>90.10989010989012</v>
      </c>
      <c r="I23" s="16">
        <f t="shared" si="4"/>
        <v>128.57142857142858</v>
      </c>
      <c r="J23" s="16">
        <f t="shared" si="4"/>
        <v>94.22544951590595</v>
      </c>
    </row>
    <row r="24" spans="1:10" ht="16.5" customHeight="1">
      <c r="A24" s="8" t="s">
        <v>25</v>
      </c>
      <c r="B24" s="27">
        <v>68</v>
      </c>
      <c r="C24" s="27">
        <v>14</v>
      </c>
      <c r="D24" s="27">
        <v>555</v>
      </c>
      <c r="E24" s="27">
        <v>163</v>
      </c>
      <c r="F24" s="27">
        <v>1228</v>
      </c>
      <c r="G24" s="27"/>
      <c r="H24" s="27">
        <v>59</v>
      </c>
      <c r="I24" s="27">
        <v>9</v>
      </c>
      <c r="J24" s="27">
        <f>SUM(B24:I24)</f>
        <v>2096</v>
      </c>
    </row>
    <row r="25" spans="1:10" ht="16.5" customHeight="1">
      <c r="A25" s="15" t="s">
        <v>26</v>
      </c>
      <c r="B25" s="1">
        <f aca="true" t="shared" si="5" ref="B25:J25">B21/B24*100</f>
        <v>122.05882352941177</v>
      </c>
      <c r="C25" s="1">
        <f t="shared" si="5"/>
        <v>85.71428571428571</v>
      </c>
      <c r="D25" s="1">
        <f t="shared" si="5"/>
        <v>134.05405405405406</v>
      </c>
      <c r="E25" s="1">
        <f t="shared" si="5"/>
        <v>146.01226993865032</v>
      </c>
      <c r="F25" s="1">
        <f t="shared" si="5"/>
        <v>126.05863192182409</v>
      </c>
      <c r="G25" s="1"/>
      <c r="H25" s="1">
        <f t="shared" si="5"/>
        <v>138.98305084745763</v>
      </c>
      <c r="I25" s="1">
        <f t="shared" si="5"/>
        <v>200</v>
      </c>
      <c r="J25" s="1">
        <f t="shared" si="5"/>
        <v>130.00954198473283</v>
      </c>
    </row>
    <row r="26" spans="1:10" ht="16.5" customHeight="1">
      <c r="A26" s="17" t="s">
        <v>27</v>
      </c>
      <c r="B26" s="27">
        <v>561</v>
      </c>
      <c r="C26" s="27">
        <v>84</v>
      </c>
      <c r="D26" s="27">
        <v>4428</v>
      </c>
      <c r="E26" s="27">
        <v>1273</v>
      </c>
      <c r="F26" s="27">
        <v>9859</v>
      </c>
      <c r="G26" s="27"/>
      <c r="H26" s="27">
        <v>455</v>
      </c>
      <c r="I26" s="27">
        <v>80</v>
      </c>
      <c r="J26" s="27">
        <f>SUM(B26:I26)</f>
        <v>16740</v>
      </c>
    </row>
    <row r="27" spans="1:10" ht="16.5" customHeight="1">
      <c r="A27" s="9" t="s">
        <v>28</v>
      </c>
      <c r="B27" s="28">
        <v>599</v>
      </c>
      <c r="C27" s="28">
        <v>81</v>
      </c>
      <c r="D27" s="28">
        <v>4722</v>
      </c>
      <c r="E27" s="28">
        <v>1136</v>
      </c>
      <c r="F27" s="28">
        <v>10567</v>
      </c>
      <c r="G27" s="28"/>
      <c r="H27" s="28">
        <v>533</v>
      </c>
      <c r="I27" s="28">
        <v>88</v>
      </c>
      <c r="J27" s="28">
        <f>SUM(B27:I27)</f>
        <v>17726</v>
      </c>
    </row>
    <row r="28" spans="1:10" ht="16.5" customHeight="1">
      <c r="A28" s="15" t="s">
        <v>29</v>
      </c>
      <c r="B28" s="1">
        <f aca="true" t="shared" si="6" ref="B28:J28">B26/B27*100</f>
        <v>93.65609348914859</v>
      </c>
      <c r="C28" s="1">
        <f t="shared" si="6"/>
        <v>103.7037037037037</v>
      </c>
      <c r="D28" s="1">
        <f t="shared" si="6"/>
        <v>93.7738246505718</v>
      </c>
      <c r="E28" s="1">
        <f t="shared" si="6"/>
        <v>112.05985915492957</v>
      </c>
      <c r="F28" s="1">
        <f t="shared" si="6"/>
        <v>93.29989590233747</v>
      </c>
      <c r="G28" s="1"/>
      <c r="H28" s="1">
        <f t="shared" si="6"/>
        <v>85.36585365853658</v>
      </c>
      <c r="I28" s="1">
        <f t="shared" si="6"/>
        <v>90.9090909090909</v>
      </c>
      <c r="J28" s="1">
        <f t="shared" si="6"/>
        <v>94.43754936251834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59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61</v>
      </c>
      <c r="G7" s="21"/>
      <c r="H7" s="21"/>
      <c r="I7" s="22"/>
      <c r="J7" s="30">
        <f aca="true" t="shared" si="0" ref="J7:J20">SUM(B7:I7)</f>
        <v>61</v>
      </c>
      <c r="K7" s="23">
        <v>30</v>
      </c>
      <c r="L7" s="12">
        <f aca="true" t="shared" si="1" ref="L7:L21">J7/K7*100</f>
        <v>203.33333333333331</v>
      </c>
      <c r="M7" s="21">
        <v>208</v>
      </c>
      <c r="N7" s="21">
        <v>108</v>
      </c>
      <c r="O7" s="12">
        <f aca="true" t="shared" si="2" ref="O7:O21">M7/N7*100</f>
        <v>192.59259259259258</v>
      </c>
    </row>
    <row r="8" spans="1:15" ht="16.5" customHeight="1" thickBot="1" thickTop="1">
      <c r="A8" s="11" t="s">
        <v>13</v>
      </c>
      <c r="B8" s="21"/>
      <c r="C8" s="21"/>
      <c r="D8" s="21">
        <v>99</v>
      </c>
      <c r="E8" s="21"/>
      <c r="F8" s="21">
        <v>37</v>
      </c>
      <c r="G8" s="21"/>
      <c r="H8" s="21"/>
      <c r="I8" s="22"/>
      <c r="J8" s="30">
        <f t="shared" si="0"/>
        <v>136</v>
      </c>
      <c r="K8" s="23">
        <v>188</v>
      </c>
      <c r="L8" s="12">
        <f t="shared" si="1"/>
        <v>72.3404255319149</v>
      </c>
      <c r="M8" s="21">
        <v>886</v>
      </c>
      <c r="N8" s="21">
        <v>1094</v>
      </c>
      <c r="O8" s="12">
        <f t="shared" si="2"/>
        <v>80.98720292504571</v>
      </c>
    </row>
    <row r="9" spans="1:15" ht="16.5" customHeight="1" thickBot="1" thickTop="1">
      <c r="A9" s="11" t="s">
        <v>14</v>
      </c>
      <c r="B9" s="21">
        <v>11</v>
      </c>
      <c r="C9" s="21"/>
      <c r="D9" s="21"/>
      <c r="E9" s="21">
        <v>2</v>
      </c>
      <c r="F9" s="21"/>
      <c r="G9" s="21"/>
      <c r="H9" s="21">
        <v>22</v>
      </c>
      <c r="I9" s="22"/>
      <c r="J9" s="30">
        <f t="shared" si="0"/>
        <v>35</v>
      </c>
      <c r="K9" s="23">
        <v>32</v>
      </c>
      <c r="L9" s="12">
        <f t="shared" si="1"/>
        <v>109.375</v>
      </c>
      <c r="M9" s="21">
        <v>219</v>
      </c>
      <c r="N9" s="21">
        <v>228</v>
      </c>
      <c r="O9" s="12">
        <f t="shared" si="2"/>
        <v>96.05263157894737</v>
      </c>
    </row>
    <row r="10" spans="1:15" ht="16.5" customHeight="1" thickBot="1" thickTop="1">
      <c r="A10" s="11" t="s">
        <v>15</v>
      </c>
      <c r="B10" s="21"/>
      <c r="C10" s="21"/>
      <c r="D10" s="21">
        <v>73</v>
      </c>
      <c r="E10" s="21">
        <v>2</v>
      </c>
      <c r="F10" s="21">
        <v>281</v>
      </c>
      <c r="G10" s="21"/>
      <c r="H10" s="21"/>
      <c r="I10" s="22"/>
      <c r="J10" s="30">
        <f t="shared" si="0"/>
        <v>356</v>
      </c>
      <c r="K10" s="23">
        <v>445</v>
      </c>
      <c r="L10" s="12">
        <f t="shared" si="1"/>
        <v>80</v>
      </c>
      <c r="M10" s="21">
        <v>2190</v>
      </c>
      <c r="N10" s="21">
        <v>2604</v>
      </c>
      <c r="O10" s="12">
        <f t="shared" si="2"/>
        <v>84.10138248847926</v>
      </c>
    </row>
    <row r="11" spans="1:15" ht="16.5" customHeight="1" thickBot="1" thickTop="1">
      <c r="A11" s="11" t="s">
        <v>49</v>
      </c>
      <c r="B11" s="21">
        <v>53</v>
      </c>
      <c r="C11" s="21"/>
      <c r="D11" s="21"/>
      <c r="E11" s="21">
        <v>29</v>
      </c>
      <c r="F11" s="21"/>
      <c r="G11" s="21"/>
      <c r="H11" s="21">
        <v>25</v>
      </c>
      <c r="I11" s="22"/>
      <c r="J11" s="30">
        <f t="shared" si="0"/>
        <v>107</v>
      </c>
      <c r="K11" s="23">
        <v>44</v>
      </c>
      <c r="L11" s="12">
        <f t="shared" si="1"/>
        <v>243.18181818181816</v>
      </c>
      <c r="M11" s="21">
        <v>520</v>
      </c>
      <c r="N11" s="21">
        <v>416</v>
      </c>
      <c r="O11" s="12">
        <f t="shared" si="2"/>
        <v>125</v>
      </c>
    </row>
    <row r="12" spans="1:15" ht="16.5" customHeight="1" thickBot="1" thickTop="1">
      <c r="A12" s="11" t="s">
        <v>50</v>
      </c>
      <c r="B12" s="21"/>
      <c r="C12" s="21"/>
      <c r="D12" s="21">
        <v>53</v>
      </c>
      <c r="E12" s="21">
        <v>7</v>
      </c>
      <c r="F12" s="21">
        <v>47</v>
      </c>
      <c r="G12" s="21"/>
      <c r="H12" s="21">
        <v>2</v>
      </c>
      <c r="I12" s="22"/>
      <c r="J12" s="30">
        <f t="shared" si="0"/>
        <v>109</v>
      </c>
      <c r="K12" s="23">
        <v>134</v>
      </c>
      <c r="L12" s="12">
        <f t="shared" si="1"/>
        <v>81.34328358208955</v>
      </c>
      <c r="M12" s="21">
        <v>610</v>
      </c>
      <c r="N12" s="21">
        <v>682</v>
      </c>
      <c r="O12" s="12">
        <f t="shared" si="2"/>
        <v>89.44281524926686</v>
      </c>
    </row>
    <row r="13" spans="1:15" ht="16.5" customHeight="1" thickBot="1" thickTop="1">
      <c r="A13" s="11" t="s">
        <v>16</v>
      </c>
      <c r="B13" s="21"/>
      <c r="C13" s="21"/>
      <c r="D13" s="21">
        <v>24</v>
      </c>
      <c r="E13" s="21">
        <v>2</v>
      </c>
      <c r="F13" s="21">
        <v>20</v>
      </c>
      <c r="G13" s="21"/>
      <c r="H13" s="21"/>
      <c r="I13" s="22">
        <v>2</v>
      </c>
      <c r="J13" s="30">
        <f t="shared" si="0"/>
        <v>48</v>
      </c>
      <c r="K13" s="23">
        <v>71</v>
      </c>
      <c r="L13" s="12">
        <f t="shared" si="1"/>
        <v>67.6056338028169</v>
      </c>
      <c r="M13" s="21">
        <v>533</v>
      </c>
      <c r="N13" s="21">
        <v>497</v>
      </c>
      <c r="O13" s="12">
        <f t="shared" si="2"/>
        <v>107.24346076458752</v>
      </c>
    </row>
    <row r="14" spans="1:15" ht="16.5" customHeight="1" thickBot="1" thickTop="1">
      <c r="A14" s="11" t="s">
        <v>17</v>
      </c>
      <c r="B14" s="21">
        <v>33</v>
      </c>
      <c r="C14" s="21">
        <v>4</v>
      </c>
      <c r="D14" s="21"/>
      <c r="E14" s="21">
        <v>13</v>
      </c>
      <c r="F14" s="21"/>
      <c r="G14" s="21"/>
      <c r="H14" s="21">
        <v>20</v>
      </c>
      <c r="I14" s="22"/>
      <c r="J14" s="30">
        <f t="shared" si="0"/>
        <v>70</v>
      </c>
      <c r="K14" s="23">
        <v>66</v>
      </c>
      <c r="L14" s="12">
        <f t="shared" si="1"/>
        <v>106.06060606060606</v>
      </c>
      <c r="M14" s="21">
        <v>363</v>
      </c>
      <c r="N14" s="21">
        <v>372</v>
      </c>
      <c r="O14" s="12">
        <f t="shared" si="2"/>
        <v>97.58064516129032</v>
      </c>
    </row>
    <row r="15" spans="1:15" ht="16.5" customHeight="1" thickBot="1" thickTop="1">
      <c r="A15" s="11" t="s">
        <v>18</v>
      </c>
      <c r="B15" s="21">
        <v>4</v>
      </c>
      <c r="C15" s="21">
        <v>1</v>
      </c>
      <c r="D15" s="21">
        <v>114</v>
      </c>
      <c r="E15" s="21">
        <v>61</v>
      </c>
      <c r="F15" s="21">
        <v>262</v>
      </c>
      <c r="G15" s="21"/>
      <c r="H15" s="21">
        <v>5</v>
      </c>
      <c r="I15" s="22"/>
      <c r="J15" s="30">
        <f t="shared" si="0"/>
        <v>447</v>
      </c>
      <c r="K15" s="23">
        <v>506</v>
      </c>
      <c r="L15" s="12">
        <f t="shared" si="1"/>
        <v>88.3399209486166</v>
      </c>
      <c r="M15" s="21">
        <v>3171</v>
      </c>
      <c r="N15" s="21">
        <v>3988</v>
      </c>
      <c r="O15" s="12">
        <f t="shared" si="2"/>
        <v>79.5135406218656</v>
      </c>
    </row>
    <row r="16" spans="1:15" ht="16.5" customHeight="1" thickBot="1" thickTop="1">
      <c r="A16" s="11" t="s">
        <v>19</v>
      </c>
      <c r="B16" s="21">
        <v>3</v>
      </c>
      <c r="C16" s="21"/>
      <c r="D16" s="21"/>
      <c r="E16" s="21"/>
      <c r="F16" s="21"/>
      <c r="G16" s="21"/>
      <c r="H16" s="21">
        <v>4</v>
      </c>
      <c r="I16" s="22"/>
      <c r="J16" s="30">
        <f t="shared" si="0"/>
        <v>7</v>
      </c>
      <c r="K16" s="23">
        <v>4</v>
      </c>
      <c r="L16" s="12">
        <f t="shared" si="1"/>
        <v>175</v>
      </c>
      <c r="M16" s="21">
        <v>82</v>
      </c>
      <c r="N16" s="21">
        <v>105</v>
      </c>
      <c r="O16" s="12">
        <f t="shared" si="2"/>
        <v>78.0952380952381</v>
      </c>
    </row>
    <row r="17" spans="1:15" ht="16.5" customHeight="1" thickBot="1" thickTop="1">
      <c r="A17" s="11" t="s">
        <v>51</v>
      </c>
      <c r="B17" s="21"/>
      <c r="C17" s="21"/>
      <c r="D17" s="21">
        <v>48</v>
      </c>
      <c r="E17" s="21"/>
      <c r="F17" s="21">
        <v>46</v>
      </c>
      <c r="G17" s="21"/>
      <c r="H17" s="21"/>
      <c r="I17" s="22"/>
      <c r="J17" s="30">
        <f t="shared" si="0"/>
        <v>94</v>
      </c>
      <c r="K17" s="23">
        <v>70</v>
      </c>
      <c r="L17" s="12">
        <f t="shared" si="1"/>
        <v>134.28571428571428</v>
      </c>
      <c r="M17" s="21">
        <v>538</v>
      </c>
      <c r="N17" s="21">
        <v>522</v>
      </c>
      <c r="O17" s="12">
        <f t="shared" si="2"/>
        <v>103.06513409961686</v>
      </c>
    </row>
    <row r="18" spans="1:15" ht="16.5" customHeight="1" thickBot="1" thickTop="1">
      <c r="A18" s="11" t="s">
        <v>52</v>
      </c>
      <c r="B18" s="21">
        <v>17</v>
      </c>
      <c r="C18" s="21">
        <v>6</v>
      </c>
      <c r="D18" s="21">
        <v>273</v>
      </c>
      <c r="E18" s="21">
        <v>99</v>
      </c>
      <c r="F18" s="21">
        <v>1007</v>
      </c>
      <c r="G18" s="21"/>
      <c r="H18" s="21">
        <v>12</v>
      </c>
      <c r="I18" s="22">
        <v>1</v>
      </c>
      <c r="J18" s="30">
        <f t="shared" si="0"/>
        <v>1415</v>
      </c>
      <c r="K18" s="23">
        <v>1478</v>
      </c>
      <c r="L18" s="12">
        <f t="shared" si="1"/>
        <v>95.73748308525035</v>
      </c>
      <c r="M18" s="21">
        <v>9729</v>
      </c>
      <c r="N18" s="21">
        <v>9514</v>
      </c>
      <c r="O18" s="12">
        <f t="shared" si="2"/>
        <v>102.25982762245111</v>
      </c>
    </row>
    <row r="19" spans="1:15" ht="16.5" customHeight="1" thickBot="1" thickTop="1">
      <c r="A19" s="11" t="s">
        <v>20</v>
      </c>
      <c r="B19" s="21">
        <v>1</v>
      </c>
      <c r="C19" s="21"/>
      <c r="D19" s="21"/>
      <c r="E19" s="21"/>
      <c r="F19" s="21"/>
      <c r="G19" s="21"/>
      <c r="H19" s="21">
        <v>2</v>
      </c>
      <c r="I19" s="22">
        <v>5</v>
      </c>
      <c r="J19" s="30">
        <f t="shared" si="0"/>
        <v>8</v>
      </c>
      <c r="K19" s="23">
        <v>14</v>
      </c>
      <c r="L19" s="12">
        <f t="shared" si="1"/>
        <v>57.14285714285714</v>
      </c>
      <c r="M19" s="21">
        <v>92</v>
      </c>
      <c r="N19" s="21">
        <v>118</v>
      </c>
      <c r="O19" s="12">
        <f t="shared" si="2"/>
        <v>77.96610169491525</v>
      </c>
    </row>
    <row r="20" spans="1:15" ht="16.5" customHeight="1" thickBot="1" thickTop="1">
      <c r="A20" s="13" t="s">
        <v>21</v>
      </c>
      <c r="B20" s="24">
        <v>1</v>
      </c>
      <c r="C20" s="24"/>
      <c r="D20" s="24">
        <v>80</v>
      </c>
      <c r="E20" s="24"/>
      <c r="F20" s="24">
        <v>18</v>
      </c>
      <c r="G20" s="24"/>
      <c r="H20" s="24"/>
      <c r="I20" s="25">
        <v>1</v>
      </c>
      <c r="J20" s="30">
        <f t="shared" si="0"/>
        <v>100</v>
      </c>
      <c r="K20" s="23">
        <v>103</v>
      </c>
      <c r="L20" s="12">
        <f t="shared" si="1"/>
        <v>97.0873786407767</v>
      </c>
      <c r="M20" s="21">
        <v>592</v>
      </c>
      <c r="N20" s="21">
        <v>663</v>
      </c>
      <c r="O20" s="12">
        <f t="shared" si="2"/>
        <v>89.29110105580695</v>
      </c>
    </row>
    <row r="21" spans="1:15" ht="16.5" customHeight="1" thickBot="1" thickTop="1">
      <c r="A21" s="29" t="s">
        <v>22</v>
      </c>
      <c r="B21" s="30">
        <f aca="true" t="shared" si="3" ref="B21:K21">SUM(B7:B20)</f>
        <v>123</v>
      </c>
      <c r="C21" s="30">
        <f t="shared" si="3"/>
        <v>11</v>
      </c>
      <c r="D21" s="30">
        <f t="shared" si="3"/>
        <v>764</v>
      </c>
      <c r="E21" s="30">
        <f t="shared" si="3"/>
        <v>215</v>
      </c>
      <c r="F21" s="30">
        <f t="shared" si="3"/>
        <v>1779</v>
      </c>
      <c r="G21" s="30">
        <f t="shared" si="3"/>
        <v>0</v>
      </c>
      <c r="H21" s="30">
        <f t="shared" si="3"/>
        <v>92</v>
      </c>
      <c r="I21" s="30">
        <f t="shared" si="3"/>
        <v>9</v>
      </c>
      <c r="J21" s="30">
        <f t="shared" si="3"/>
        <v>2993</v>
      </c>
      <c r="K21" s="23">
        <f t="shared" si="3"/>
        <v>3185</v>
      </c>
      <c r="L21" s="12">
        <f t="shared" si="1"/>
        <v>93.9717425431711</v>
      </c>
      <c r="M21" s="21">
        <f>SUM(M7:M20)</f>
        <v>19733</v>
      </c>
      <c r="N21" s="21">
        <f>SUM(N7:N20)</f>
        <v>20911</v>
      </c>
      <c r="O21" s="12">
        <f t="shared" si="2"/>
        <v>94.36660131031515</v>
      </c>
    </row>
    <row r="22" spans="1:10" ht="16.5" customHeight="1" thickTop="1">
      <c r="A22" s="14" t="s">
        <v>23</v>
      </c>
      <c r="B22" s="26">
        <v>67</v>
      </c>
      <c r="C22" s="26">
        <v>16</v>
      </c>
      <c r="D22" s="26">
        <v>743</v>
      </c>
      <c r="E22" s="26">
        <v>261</v>
      </c>
      <c r="F22" s="26">
        <v>2005</v>
      </c>
      <c r="G22" s="26"/>
      <c r="H22" s="26">
        <v>73</v>
      </c>
      <c r="I22" s="26">
        <v>20</v>
      </c>
      <c r="J22" s="26">
        <f>SUM(B22:I22)</f>
        <v>3185</v>
      </c>
    </row>
    <row r="23" spans="1:10" ht="16.5" customHeight="1">
      <c r="A23" s="15" t="s">
        <v>24</v>
      </c>
      <c r="B23" s="16">
        <f aca="true" t="shared" si="4" ref="B23:J23">B21/B22*100</f>
        <v>183.5820895522388</v>
      </c>
      <c r="C23" s="16">
        <f t="shared" si="4"/>
        <v>68.75</v>
      </c>
      <c r="D23" s="16">
        <f t="shared" si="4"/>
        <v>102.82637954239569</v>
      </c>
      <c r="E23" s="16">
        <f t="shared" si="4"/>
        <v>82.37547892720306</v>
      </c>
      <c r="F23" s="16">
        <f t="shared" si="4"/>
        <v>88.7281795511222</v>
      </c>
      <c r="G23" s="16"/>
      <c r="H23" s="16">
        <f t="shared" si="4"/>
        <v>126.02739726027397</v>
      </c>
      <c r="I23" s="16">
        <f t="shared" si="4"/>
        <v>45</v>
      </c>
      <c r="J23" s="16">
        <f t="shared" si="4"/>
        <v>93.9717425431711</v>
      </c>
    </row>
    <row r="24" spans="1:10" ht="16.5" customHeight="1">
      <c r="A24" s="8" t="s">
        <v>25</v>
      </c>
      <c r="B24" s="27">
        <v>83</v>
      </c>
      <c r="C24" s="27">
        <v>12</v>
      </c>
      <c r="D24" s="27">
        <v>744</v>
      </c>
      <c r="E24" s="27">
        <v>238</v>
      </c>
      <c r="F24" s="27">
        <v>1548</v>
      </c>
      <c r="G24" s="27"/>
      <c r="H24" s="27">
        <v>82</v>
      </c>
      <c r="I24" s="27">
        <v>18</v>
      </c>
      <c r="J24" s="27">
        <f>SUM(B24:I24)</f>
        <v>2725</v>
      </c>
    </row>
    <row r="25" spans="1:10" ht="16.5" customHeight="1">
      <c r="A25" s="15" t="s">
        <v>26</v>
      </c>
      <c r="B25" s="1">
        <f aca="true" t="shared" si="5" ref="B25:J25">B21/B24*100</f>
        <v>148.19277108433735</v>
      </c>
      <c r="C25" s="1">
        <f t="shared" si="5"/>
        <v>91.66666666666666</v>
      </c>
      <c r="D25" s="1">
        <f t="shared" si="5"/>
        <v>102.68817204301075</v>
      </c>
      <c r="E25" s="1">
        <f t="shared" si="5"/>
        <v>90.33613445378151</v>
      </c>
      <c r="F25" s="1">
        <f t="shared" si="5"/>
        <v>114.92248062015504</v>
      </c>
      <c r="G25" s="1"/>
      <c r="H25" s="1">
        <f t="shared" si="5"/>
        <v>112.19512195121952</v>
      </c>
      <c r="I25" s="1">
        <f t="shared" si="5"/>
        <v>50</v>
      </c>
      <c r="J25" s="1">
        <f t="shared" si="5"/>
        <v>109.8348623853211</v>
      </c>
    </row>
    <row r="26" spans="1:10" ht="16.5" customHeight="1">
      <c r="A26" s="17" t="s">
        <v>27</v>
      </c>
      <c r="B26" s="27">
        <v>684</v>
      </c>
      <c r="C26" s="27">
        <v>95</v>
      </c>
      <c r="D26" s="27">
        <v>5192</v>
      </c>
      <c r="E26" s="27">
        <v>1488</v>
      </c>
      <c r="F26" s="27">
        <v>11638</v>
      </c>
      <c r="G26" s="27"/>
      <c r="H26" s="27">
        <v>547</v>
      </c>
      <c r="I26" s="27">
        <v>89</v>
      </c>
      <c r="J26" s="27">
        <f>SUM(B26:I26)</f>
        <v>19733</v>
      </c>
    </row>
    <row r="27" spans="1:10" ht="16.5" customHeight="1">
      <c r="A27" s="9" t="s">
        <v>28</v>
      </c>
      <c r="B27" s="28">
        <v>666</v>
      </c>
      <c r="C27" s="28">
        <v>97</v>
      </c>
      <c r="D27" s="28">
        <v>5465</v>
      </c>
      <c r="E27" s="28">
        <v>1397</v>
      </c>
      <c r="F27" s="28">
        <v>12572</v>
      </c>
      <c r="G27" s="28"/>
      <c r="H27" s="28">
        <v>606</v>
      </c>
      <c r="I27" s="28">
        <v>108</v>
      </c>
      <c r="J27" s="28">
        <f>SUM(B27:I27)</f>
        <v>20911</v>
      </c>
    </row>
    <row r="28" spans="1:10" ht="16.5" customHeight="1">
      <c r="A28" s="15" t="s">
        <v>29</v>
      </c>
      <c r="B28" s="1">
        <f aca="true" t="shared" si="6" ref="B28:J28">B26/B27*100</f>
        <v>102.7027027027027</v>
      </c>
      <c r="C28" s="1">
        <f t="shared" si="6"/>
        <v>97.9381443298969</v>
      </c>
      <c r="D28" s="1">
        <f t="shared" si="6"/>
        <v>95.00457456541629</v>
      </c>
      <c r="E28" s="1">
        <f t="shared" si="6"/>
        <v>106.51395848246241</v>
      </c>
      <c r="F28" s="1">
        <f t="shared" si="6"/>
        <v>92.57079223671651</v>
      </c>
      <c r="G28" s="1"/>
      <c r="H28" s="1">
        <f t="shared" si="6"/>
        <v>90.26402640264027</v>
      </c>
      <c r="I28" s="1">
        <f t="shared" si="6"/>
        <v>82.4074074074074</v>
      </c>
      <c r="J28" s="1">
        <f t="shared" si="6"/>
        <v>94.36660131031515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60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16</v>
      </c>
      <c r="G7" s="21"/>
      <c r="H7" s="21"/>
      <c r="I7" s="22"/>
      <c r="J7" s="30">
        <f aca="true" t="shared" si="0" ref="J7:J20">SUM(B7:I7)</f>
        <v>16</v>
      </c>
      <c r="K7" s="23">
        <v>21</v>
      </c>
      <c r="L7" s="12">
        <f aca="true" t="shared" si="1" ref="L7:L21">J7/K7*100</f>
        <v>76.19047619047619</v>
      </c>
      <c r="M7" s="21">
        <v>224</v>
      </c>
      <c r="N7" s="21">
        <v>129</v>
      </c>
      <c r="O7" s="12">
        <f aca="true" t="shared" si="2" ref="O7:O21">M7/N7*100</f>
        <v>173.64341085271317</v>
      </c>
    </row>
    <row r="8" spans="1:15" ht="16.5" customHeight="1" thickBot="1" thickTop="1">
      <c r="A8" s="11" t="s">
        <v>13</v>
      </c>
      <c r="B8" s="21"/>
      <c r="C8" s="21"/>
      <c r="D8" s="21">
        <v>41</v>
      </c>
      <c r="E8" s="21"/>
      <c r="F8" s="21">
        <v>11</v>
      </c>
      <c r="G8" s="21"/>
      <c r="H8" s="21"/>
      <c r="I8" s="22"/>
      <c r="J8" s="30">
        <f t="shared" si="0"/>
        <v>52</v>
      </c>
      <c r="K8" s="23">
        <v>48</v>
      </c>
      <c r="L8" s="12">
        <f t="shared" si="1"/>
        <v>108.33333333333333</v>
      </c>
      <c r="M8" s="21">
        <v>938</v>
      </c>
      <c r="N8" s="21">
        <v>1142</v>
      </c>
      <c r="O8" s="12">
        <f t="shared" si="2"/>
        <v>82.13660245183888</v>
      </c>
    </row>
    <row r="9" spans="1:15" ht="16.5" customHeight="1" thickBot="1" thickTop="1">
      <c r="A9" s="11" t="s">
        <v>14</v>
      </c>
      <c r="B9" s="21">
        <v>10</v>
      </c>
      <c r="C9" s="21">
        <v>2</v>
      </c>
      <c r="D9" s="21"/>
      <c r="E9" s="21"/>
      <c r="F9" s="21"/>
      <c r="G9" s="21"/>
      <c r="H9" s="21">
        <v>11</v>
      </c>
      <c r="I9" s="22"/>
      <c r="J9" s="30">
        <f t="shared" si="0"/>
        <v>23</v>
      </c>
      <c r="K9" s="23">
        <v>20</v>
      </c>
      <c r="L9" s="12">
        <f t="shared" si="1"/>
        <v>114.99999999999999</v>
      </c>
      <c r="M9" s="21">
        <v>242</v>
      </c>
      <c r="N9" s="21">
        <v>248</v>
      </c>
      <c r="O9" s="12">
        <f t="shared" si="2"/>
        <v>97.58064516129032</v>
      </c>
    </row>
    <row r="10" spans="1:15" ht="16.5" customHeight="1" thickBot="1" thickTop="1">
      <c r="A10" s="11" t="s">
        <v>15</v>
      </c>
      <c r="B10" s="21"/>
      <c r="C10" s="21"/>
      <c r="D10" s="21">
        <v>61</v>
      </c>
      <c r="E10" s="21">
        <v>2</v>
      </c>
      <c r="F10" s="21">
        <v>202</v>
      </c>
      <c r="G10" s="21"/>
      <c r="H10" s="21"/>
      <c r="I10" s="22"/>
      <c r="J10" s="30">
        <f t="shared" si="0"/>
        <v>265</v>
      </c>
      <c r="K10" s="23">
        <v>393</v>
      </c>
      <c r="L10" s="12">
        <f t="shared" si="1"/>
        <v>67.43002544529261</v>
      </c>
      <c r="M10" s="21">
        <v>2455</v>
      </c>
      <c r="N10" s="21">
        <v>2997</v>
      </c>
      <c r="O10" s="12">
        <f t="shared" si="2"/>
        <v>81.91524858191525</v>
      </c>
    </row>
    <row r="11" spans="1:15" ht="16.5" customHeight="1" thickBot="1" thickTop="1">
      <c r="A11" s="11" t="s">
        <v>49</v>
      </c>
      <c r="B11" s="21">
        <v>59</v>
      </c>
      <c r="C11" s="21"/>
      <c r="D11" s="21"/>
      <c r="E11" s="21">
        <v>13</v>
      </c>
      <c r="F11" s="21"/>
      <c r="G11" s="21"/>
      <c r="H11" s="21">
        <v>9</v>
      </c>
      <c r="I11" s="22"/>
      <c r="J11" s="30">
        <f t="shared" si="0"/>
        <v>81</v>
      </c>
      <c r="K11" s="23">
        <v>74</v>
      </c>
      <c r="L11" s="12">
        <f t="shared" si="1"/>
        <v>109.45945945945945</v>
      </c>
      <c r="M11" s="21">
        <v>601</v>
      </c>
      <c r="N11" s="21">
        <v>490</v>
      </c>
      <c r="O11" s="12">
        <f t="shared" si="2"/>
        <v>122.6530612244898</v>
      </c>
    </row>
    <row r="12" spans="1:15" ht="16.5" customHeight="1" thickBot="1" thickTop="1">
      <c r="A12" s="11" t="s">
        <v>50</v>
      </c>
      <c r="B12" s="21">
        <v>1</v>
      </c>
      <c r="C12" s="21"/>
      <c r="D12" s="21">
        <v>39</v>
      </c>
      <c r="E12" s="21">
        <v>5</v>
      </c>
      <c r="F12" s="21">
        <v>14</v>
      </c>
      <c r="G12" s="21"/>
      <c r="H12" s="21">
        <v>2</v>
      </c>
      <c r="I12" s="22"/>
      <c r="J12" s="30">
        <f t="shared" si="0"/>
        <v>61</v>
      </c>
      <c r="K12" s="23">
        <v>85</v>
      </c>
      <c r="L12" s="12">
        <f t="shared" si="1"/>
        <v>71.76470588235294</v>
      </c>
      <c r="M12" s="21">
        <v>671</v>
      </c>
      <c r="N12" s="21">
        <v>767</v>
      </c>
      <c r="O12" s="12">
        <f t="shared" si="2"/>
        <v>87.48370273794002</v>
      </c>
    </row>
    <row r="13" spans="1:15" ht="16.5" customHeight="1" thickBot="1" thickTop="1">
      <c r="A13" s="11" t="s">
        <v>16</v>
      </c>
      <c r="B13" s="21"/>
      <c r="C13" s="21"/>
      <c r="D13" s="21">
        <v>25</v>
      </c>
      <c r="E13" s="21">
        <v>8</v>
      </c>
      <c r="F13" s="21">
        <v>26</v>
      </c>
      <c r="G13" s="21"/>
      <c r="H13" s="21"/>
      <c r="I13" s="22">
        <v>1</v>
      </c>
      <c r="J13" s="30">
        <f t="shared" si="0"/>
        <v>60</v>
      </c>
      <c r="K13" s="23">
        <v>36</v>
      </c>
      <c r="L13" s="12">
        <f t="shared" si="1"/>
        <v>166.66666666666669</v>
      </c>
      <c r="M13" s="21">
        <v>593</v>
      </c>
      <c r="N13" s="21">
        <v>533</v>
      </c>
      <c r="O13" s="12">
        <f t="shared" si="2"/>
        <v>111.25703564727955</v>
      </c>
    </row>
    <row r="14" spans="1:15" ht="16.5" customHeight="1" thickBot="1" thickTop="1">
      <c r="A14" s="11" t="s">
        <v>17</v>
      </c>
      <c r="B14" s="21">
        <v>36</v>
      </c>
      <c r="C14" s="21">
        <v>2</v>
      </c>
      <c r="D14" s="21"/>
      <c r="E14" s="21">
        <v>5</v>
      </c>
      <c r="F14" s="21"/>
      <c r="G14" s="21"/>
      <c r="H14" s="21">
        <v>13</v>
      </c>
      <c r="I14" s="22"/>
      <c r="J14" s="30">
        <f t="shared" si="0"/>
        <v>56</v>
      </c>
      <c r="K14" s="23">
        <v>75</v>
      </c>
      <c r="L14" s="12">
        <f t="shared" si="1"/>
        <v>74.66666666666667</v>
      </c>
      <c r="M14" s="21">
        <v>419</v>
      </c>
      <c r="N14" s="21">
        <v>447</v>
      </c>
      <c r="O14" s="12">
        <f t="shared" si="2"/>
        <v>93.73601789709173</v>
      </c>
    </row>
    <row r="15" spans="1:15" ht="16.5" customHeight="1" thickBot="1" thickTop="1">
      <c r="A15" s="11" t="s">
        <v>18</v>
      </c>
      <c r="B15" s="21">
        <v>4</v>
      </c>
      <c r="C15" s="21">
        <v>4</v>
      </c>
      <c r="D15" s="21">
        <v>48</v>
      </c>
      <c r="E15" s="21">
        <v>40</v>
      </c>
      <c r="F15" s="21">
        <v>176</v>
      </c>
      <c r="G15" s="21"/>
      <c r="H15" s="21">
        <v>5</v>
      </c>
      <c r="I15" s="22"/>
      <c r="J15" s="30">
        <f t="shared" si="0"/>
        <v>277</v>
      </c>
      <c r="K15" s="23">
        <v>363</v>
      </c>
      <c r="L15" s="12">
        <f t="shared" si="1"/>
        <v>76.30853994490359</v>
      </c>
      <c r="M15" s="21">
        <v>3448</v>
      </c>
      <c r="N15" s="21">
        <v>4351</v>
      </c>
      <c r="O15" s="12">
        <f t="shared" si="2"/>
        <v>79.2461503102735</v>
      </c>
    </row>
    <row r="16" spans="1:15" ht="16.5" customHeight="1" thickBot="1" thickTop="1">
      <c r="A16" s="11" t="s">
        <v>19</v>
      </c>
      <c r="B16" s="21">
        <v>6</v>
      </c>
      <c r="C16" s="21"/>
      <c r="D16" s="21"/>
      <c r="E16" s="21"/>
      <c r="F16" s="21"/>
      <c r="G16" s="21"/>
      <c r="H16" s="21">
        <v>4</v>
      </c>
      <c r="I16" s="22"/>
      <c r="J16" s="30">
        <f t="shared" si="0"/>
        <v>10</v>
      </c>
      <c r="K16" s="23">
        <v>23</v>
      </c>
      <c r="L16" s="12">
        <f t="shared" si="1"/>
        <v>43.47826086956522</v>
      </c>
      <c r="M16" s="21">
        <v>92</v>
      </c>
      <c r="N16" s="21">
        <v>128</v>
      </c>
      <c r="O16" s="12">
        <f t="shared" si="2"/>
        <v>71.875</v>
      </c>
    </row>
    <row r="17" spans="1:15" ht="16.5" customHeight="1" thickBot="1" thickTop="1">
      <c r="A17" s="11" t="s">
        <v>51</v>
      </c>
      <c r="B17" s="21"/>
      <c r="C17" s="21"/>
      <c r="D17" s="21">
        <v>20</v>
      </c>
      <c r="E17" s="21"/>
      <c r="F17" s="21">
        <v>44</v>
      </c>
      <c r="G17" s="21"/>
      <c r="H17" s="21"/>
      <c r="I17" s="22"/>
      <c r="J17" s="30">
        <f t="shared" si="0"/>
        <v>64</v>
      </c>
      <c r="K17" s="23">
        <v>48</v>
      </c>
      <c r="L17" s="12">
        <f t="shared" si="1"/>
        <v>133.33333333333331</v>
      </c>
      <c r="M17" s="21">
        <v>602</v>
      </c>
      <c r="N17" s="21">
        <v>570</v>
      </c>
      <c r="O17" s="12">
        <f t="shared" si="2"/>
        <v>105.61403508771929</v>
      </c>
    </row>
    <row r="18" spans="1:15" ht="16.5" customHeight="1" thickBot="1" thickTop="1">
      <c r="A18" s="11" t="s">
        <v>52</v>
      </c>
      <c r="B18" s="21">
        <v>13</v>
      </c>
      <c r="C18" s="21">
        <v>1</v>
      </c>
      <c r="D18" s="21">
        <v>141</v>
      </c>
      <c r="E18" s="21">
        <v>78</v>
      </c>
      <c r="F18" s="21">
        <v>537</v>
      </c>
      <c r="G18" s="21"/>
      <c r="H18" s="21">
        <v>8</v>
      </c>
      <c r="I18" s="22"/>
      <c r="J18" s="30">
        <f t="shared" si="0"/>
        <v>778</v>
      </c>
      <c r="K18" s="23">
        <v>754</v>
      </c>
      <c r="L18" s="12">
        <f t="shared" si="1"/>
        <v>103.18302387267903</v>
      </c>
      <c r="M18" s="21">
        <v>10507</v>
      </c>
      <c r="N18" s="21">
        <v>10268</v>
      </c>
      <c r="O18" s="12">
        <f t="shared" si="2"/>
        <v>102.32761978963771</v>
      </c>
    </row>
    <row r="19" spans="1:15" ht="16.5" customHeight="1" thickBot="1" thickTop="1">
      <c r="A19" s="11" t="s">
        <v>20</v>
      </c>
      <c r="B19" s="21">
        <v>4</v>
      </c>
      <c r="C19" s="21"/>
      <c r="D19" s="21"/>
      <c r="E19" s="21"/>
      <c r="F19" s="21"/>
      <c r="G19" s="21"/>
      <c r="H19" s="21">
        <v>7</v>
      </c>
      <c r="I19" s="22">
        <v>9</v>
      </c>
      <c r="J19" s="30">
        <f t="shared" si="0"/>
        <v>20</v>
      </c>
      <c r="K19" s="23">
        <v>20</v>
      </c>
      <c r="L19" s="12">
        <f t="shared" si="1"/>
        <v>100</v>
      </c>
      <c r="M19" s="21">
        <v>112</v>
      </c>
      <c r="N19" s="21">
        <v>138</v>
      </c>
      <c r="O19" s="12">
        <f t="shared" si="2"/>
        <v>81.15942028985508</v>
      </c>
    </row>
    <row r="20" spans="1:15" ht="16.5" customHeight="1" thickBot="1" thickTop="1">
      <c r="A20" s="13" t="s">
        <v>21</v>
      </c>
      <c r="B20" s="24"/>
      <c r="C20" s="24"/>
      <c r="D20" s="24">
        <v>36</v>
      </c>
      <c r="E20" s="24"/>
      <c r="F20" s="24">
        <v>6</v>
      </c>
      <c r="G20" s="24"/>
      <c r="H20" s="24">
        <v>1</v>
      </c>
      <c r="I20" s="25">
        <v>1</v>
      </c>
      <c r="J20" s="30">
        <f t="shared" si="0"/>
        <v>44</v>
      </c>
      <c r="K20" s="23">
        <v>53</v>
      </c>
      <c r="L20" s="12">
        <f t="shared" si="1"/>
        <v>83.01886792452831</v>
      </c>
      <c r="M20" s="21">
        <v>636</v>
      </c>
      <c r="N20" s="21">
        <v>716</v>
      </c>
      <c r="O20" s="12">
        <f t="shared" si="2"/>
        <v>88.8268156424581</v>
      </c>
    </row>
    <row r="21" spans="1:15" ht="16.5" customHeight="1" thickBot="1" thickTop="1">
      <c r="A21" s="29" t="s">
        <v>22</v>
      </c>
      <c r="B21" s="30">
        <f aca="true" t="shared" si="3" ref="B21:K21">SUM(B7:B20)</f>
        <v>133</v>
      </c>
      <c r="C21" s="30">
        <f t="shared" si="3"/>
        <v>9</v>
      </c>
      <c r="D21" s="30">
        <f t="shared" si="3"/>
        <v>411</v>
      </c>
      <c r="E21" s="30">
        <f t="shared" si="3"/>
        <v>151</v>
      </c>
      <c r="F21" s="30">
        <f t="shared" si="3"/>
        <v>1032</v>
      </c>
      <c r="G21" s="30">
        <f t="shared" si="3"/>
        <v>0</v>
      </c>
      <c r="H21" s="30">
        <f t="shared" si="3"/>
        <v>60</v>
      </c>
      <c r="I21" s="30">
        <f t="shared" si="3"/>
        <v>11</v>
      </c>
      <c r="J21" s="30">
        <f t="shared" si="3"/>
        <v>1807</v>
      </c>
      <c r="K21" s="23">
        <f t="shared" si="3"/>
        <v>2013</v>
      </c>
      <c r="L21" s="12">
        <f t="shared" si="1"/>
        <v>89.76651763537009</v>
      </c>
      <c r="M21" s="21">
        <f>SUM(M7:M20)</f>
        <v>21540</v>
      </c>
      <c r="N21" s="21">
        <f>SUM(N7:N20)</f>
        <v>22924</v>
      </c>
      <c r="O21" s="12">
        <f t="shared" si="2"/>
        <v>93.9626592217763</v>
      </c>
    </row>
    <row r="22" spans="1:10" ht="16.5" customHeight="1" thickTop="1">
      <c r="A22" s="14" t="s">
        <v>23</v>
      </c>
      <c r="B22" s="26">
        <v>103</v>
      </c>
      <c r="C22" s="26">
        <v>9</v>
      </c>
      <c r="D22" s="26">
        <v>440</v>
      </c>
      <c r="E22" s="26">
        <v>175</v>
      </c>
      <c r="F22" s="26">
        <v>1162</v>
      </c>
      <c r="G22" s="26"/>
      <c r="H22" s="26">
        <v>118</v>
      </c>
      <c r="I22" s="26">
        <v>6</v>
      </c>
      <c r="J22" s="26">
        <f>SUM(B22:I22)</f>
        <v>2013</v>
      </c>
    </row>
    <row r="23" spans="1:10" ht="16.5" customHeight="1">
      <c r="A23" s="15" t="s">
        <v>24</v>
      </c>
      <c r="B23" s="16">
        <f aca="true" t="shared" si="4" ref="B23:J23">B21/B22*100</f>
        <v>129.12621359223303</v>
      </c>
      <c r="C23" s="16">
        <f t="shared" si="4"/>
        <v>100</v>
      </c>
      <c r="D23" s="16">
        <f t="shared" si="4"/>
        <v>93.4090909090909</v>
      </c>
      <c r="E23" s="16">
        <f t="shared" si="4"/>
        <v>86.28571428571429</v>
      </c>
      <c r="F23" s="16">
        <f t="shared" si="4"/>
        <v>88.81239242685027</v>
      </c>
      <c r="G23" s="16"/>
      <c r="H23" s="16">
        <f t="shared" si="4"/>
        <v>50.847457627118644</v>
      </c>
      <c r="I23" s="16">
        <f t="shared" si="4"/>
        <v>183.33333333333331</v>
      </c>
      <c r="J23" s="16">
        <f t="shared" si="4"/>
        <v>89.76651763537009</v>
      </c>
    </row>
    <row r="24" spans="1:10" ht="16.5" customHeight="1">
      <c r="A24" s="8" t="s">
        <v>25</v>
      </c>
      <c r="B24" s="27">
        <v>123</v>
      </c>
      <c r="C24" s="27">
        <v>11</v>
      </c>
      <c r="D24" s="27">
        <v>764</v>
      </c>
      <c r="E24" s="27">
        <v>215</v>
      </c>
      <c r="F24" s="27">
        <v>1779</v>
      </c>
      <c r="G24" s="27"/>
      <c r="H24" s="27">
        <v>92</v>
      </c>
      <c r="I24" s="27">
        <v>9</v>
      </c>
      <c r="J24" s="27">
        <f>SUM(B24:I24)</f>
        <v>2993</v>
      </c>
    </row>
    <row r="25" spans="1:10" ht="16.5" customHeight="1">
      <c r="A25" s="15" t="s">
        <v>26</v>
      </c>
      <c r="B25" s="1">
        <f aca="true" t="shared" si="5" ref="B25:J25">B21/B24*100</f>
        <v>108.130081300813</v>
      </c>
      <c r="C25" s="1">
        <f t="shared" si="5"/>
        <v>81.81818181818183</v>
      </c>
      <c r="D25" s="1">
        <f t="shared" si="5"/>
        <v>53.79581151832461</v>
      </c>
      <c r="E25" s="1">
        <f t="shared" si="5"/>
        <v>70.23255813953489</v>
      </c>
      <c r="F25" s="1">
        <f t="shared" si="5"/>
        <v>58.01011804384486</v>
      </c>
      <c r="G25" s="1"/>
      <c r="H25" s="1">
        <f t="shared" si="5"/>
        <v>65.21739130434783</v>
      </c>
      <c r="I25" s="1">
        <f t="shared" si="5"/>
        <v>122.22222222222223</v>
      </c>
      <c r="J25" s="1">
        <f t="shared" si="5"/>
        <v>60.37420648179085</v>
      </c>
    </row>
    <row r="26" spans="1:10" ht="16.5" customHeight="1">
      <c r="A26" s="17" t="s">
        <v>27</v>
      </c>
      <c r="B26" s="27">
        <v>817</v>
      </c>
      <c r="C26" s="27">
        <v>104</v>
      </c>
      <c r="D26" s="27">
        <v>5603</v>
      </c>
      <c r="E26" s="27">
        <v>1639</v>
      </c>
      <c r="F26" s="27">
        <v>12670</v>
      </c>
      <c r="G26" s="27"/>
      <c r="H26" s="27">
        <v>607</v>
      </c>
      <c r="I26" s="27">
        <v>100</v>
      </c>
      <c r="J26" s="27">
        <f>SUM(B26:I26)</f>
        <v>21540</v>
      </c>
    </row>
    <row r="27" spans="1:10" ht="16.5" customHeight="1">
      <c r="A27" s="9" t="s">
        <v>28</v>
      </c>
      <c r="B27" s="28">
        <v>769</v>
      </c>
      <c r="C27" s="28">
        <v>106</v>
      </c>
      <c r="D27" s="28">
        <v>5905</v>
      </c>
      <c r="E27" s="28">
        <v>1572</v>
      </c>
      <c r="F27" s="28">
        <v>13734</v>
      </c>
      <c r="G27" s="28"/>
      <c r="H27" s="28">
        <v>724</v>
      </c>
      <c r="I27" s="28">
        <v>114</v>
      </c>
      <c r="J27" s="28">
        <f>SUM(B27:I27)</f>
        <v>22924</v>
      </c>
    </row>
    <row r="28" spans="1:10" ht="16.5" customHeight="1">
      <c r="A28" s="15" t="s">
        <v>29</v>
      </c>
      <c r="B28" s="1">
        <f aca="true" t="shared" si="6" ref="B28:J28">B26/B27*100</f>
        <v>106.24187256176853</v>
      </c>
      <c r="C28" s="1">
        <f t="shared" si="6"/>
        <v>98.11320754716981</v>
      </c>
      <c r="D28" s="1">
        <f t="shared" si="6"/>
        <v>94.8856900931414</v>
      </c>
      <c r="E28" s="1">
        <f t="shared" si="6"/>
        <v>104.26208651399492</v>
      </c>
      <c r="F28" s="1">
        <f t="shared" si="6"/>
        <v>92.25280326197758</v>
      </c>
      <c r="G28" s="1"/>
      <c r="H28" s="1">
        <f t="shared" si="6"/>
        <v>83.83977900552486</v>
      </c>
      <c r="I28" s="1">
        <f t="shared" si="6"/>
        <v>87.71929824561403</v>
      </c>
      <c r="J28" s="1">
        <f t="shared" si="6"/>
        <v>93.9626592217763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7" sqref="N7:N2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61</v>
      </c>
      <c r="B2" s="32"/>
      <c r="N2" s="32"/>
      <c r="O2" s="32"/>
    </row>
    <row r="3" ht="14.25" thickBot="1"/>
    <row r="4" spans="1:15" ht="15" thickBot="1" thickTop="1">
      <c r="A4" s="19" t="s">
        <v>38</v>
      </c>
      <c r="B4" s="2" t="s">
        <v>33</v>
      </c>
      <c r="C4" s="35" t="s">
        <v>39</v>
      </c>
      <c r="D4" s="8" t="s">
        <v>33</v>
      </c>
      <c r="E4" s="8" t="s">
        <v>2</v>
      </c>
      <c r="F4" s="8" t="s">
        <v>36</v>
      </c>
      <c r="G4" s="8" t="s">
        <v>4</v>
      </c>
      <c r="H4" s="8" t="s">
        <v>31</v>
      </c>
      <c r="I4" s="3" t="s">
        <v>32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18"/>
      <c r="B5" s="4" t="s">
        <v>34</v>
      </c>
      <c r="C5" s="36"/>
      <c r="D5" s="9" t="s">
        <v>35</v>
      </c>
      <c r="E5" s="9" t="s">
        <v>30</v>
      </c>
      <c r="F5" s="9" t="s">
        <v>35</v>
      </c>
      <c r="G5" s="9" t="s">
        <v>30</v>
      </c>
      <c r="H5" s="9" t="s">
        <v>5</v>
      </c>
      <c r="I5" s="5" t="s">
        <v>6</v>
      </c>
      <c r="J5" s="37"/>
      <c r="K5" s="34" t="s">
        <v>9</v>
      </c>
      <c r="L5" s="31" t="s">
        <v>40</v>
      </c>
      <c r="M5" s="31" t="s">
        <v>11</v>
      </c>
      <c r="N5" s="31" t="s">
        <v>12</v>
      </c>
      <c r="O5" s="31" t="s">
        <v>41</v>
      </c>
    </row>
    <row r="6" spans="1:15" ht="15" thickBot="1" thickTop="1">
      <c r="A6" s="20" t="s">
        <v>42</v>
      </c>
      <c r="B6" s="6" t="s">
        <v>43</v>
      </c>
      <c r="C6" s="10" t="s">
        <v>0</v>
      </c>
      <c r="D6" s="10" t="s">
        <v>1</v>
      </c>
      <c r="E6" s="10" t="s">
        <v>3</v>
      </c>
      <c r="F6" s="10" t="s">
        <v>44</v>
      </c>
      <c r="G6" s="10" t="s">
        <v>45</v>
      </c>
      <c r="H6" s="10" t="s">
        <v>46</v>
      </c>
      <c r="I6" s="7" t="s">
        <v>47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1" t="s">
        <v>48</v>
      </c>
      <c r="B7" s="21"/>
      <c r="C7" s="21"/>
      <c r="D7" s="21"/>
      <c r="E7" s="21"/>
      <c r="F7" s="21">
        <v>27</v>
      </c>
      <c r="G7" s="21"/>
      <c r="H7" s="21"/>
      <c r="I7" s="22"/>
      <c r="J7" s="30">
        <f aca="true" t="shared" si="0" ref="J7:J20">SUM(B7:I7)</f>
        <v>27</v>
      </c>
      <c r="K7" s="23">
        <v>4</v>
      </c>
      <c r="L7" s="12">
        <f aca="true" t="shared" si="1" ref="L7:L21">J7/K7*100</f>
        <v>675</v>
      </c>
      <c r="M7" s="21">
        <v>251</v>
      </c>
      <c r="N7" s="21">
        <v>133</v>
      </c>
      <c r="O7" s="12">
        <f aca="true" t="shared" si="2" ref="O7:O21">M7/N7*100</f>
        <v>188.7218045112782</v>
      </c>
    </row>
    <row r="8" spans="1:15" ht="16.5" customHeight="1" thickBot="1" thickTop="1">
      <c r="A8" s="11" t="s">
        <v>13</v>
      </c>
      <c r="B8" s="21"/>
      <c r="C8" s="21"/>
      <c r="D8" s="21">
        <v>120</v>
      </c>
      <c r="E8" s="21"/>
      <c r="F8" s="21">
        <v>37</v>
      </c>
      <c r="G8" s="21"/>
      <c r="H8" s="21"/>
      <c r="I8" s="22"/>
      <c r="J8" s="30">
        <f t="shared" si="0"/>
        <v>157</v>
      </c>
      <c r="K8" s="23">
        <v>209</v>
      </c>
      <c r="L8" s="12">
        <f t="shared" si="1"/>
        <v>75.11961722488039</v>
      </c>
      <c r="M8" s="21">
        <v>1095</v>
      </c>
      <c r="N8" s="21">
        <v>1351</v>
      </c>
      <c r="O8" s="12">
        <f t="shared" si="2"/>
        <v>81.05107327905256</v>
      </c>
    </row>
    <row r="9" spans="1:15" ht="16.5" customHeight="1" thickBot="1" thickTop="1">
      <c r="A9" s="11" t="s">
        <v>14</v>
      </c>
      <c r="B9" s="21">
        <v>39</v>
      </c>
      <c r="C9" s="21">
        <v>8</v>
      </c>
      <c r="D9" s="21"/>
      <c r="E9" s="21">
        <v>1</v>
      </c>
      <c r="F9" s="21"/>
      <c r="G9" s="21"/>
      <c r="H9" s="21">
        <v>16</v>
      </c>
      <c r="I9" s="22"/>
      <c r="J9" s="30">
        <f t="shared" si="0"/>
        <v>64</v>
      </c>
      <c r="K9" s="23">
        <v>39</v>
      </c>
      <c r="L9" s="12">
        <f t="shared" si="1"/>
        <v>164.1025641025641</v>
      </c>
      <c r="M9" s="21">
        <v>306</v>
      </c>
      <c r="N9" s="21">
        <v>287</v>
      </c>
      <c r="O9" s="12">
        <f t="shared" si="2"/>
        <v>106.62020905923345</v>
      </c>
    </row>
    <row r="10" spans="1:15" ht="16.5" customHeight="1" thickBot="1" thickTop="1">
      <c r="A10" s="11" t="s">
        <v>15</v>
      </c>
      <c r="B10" s="21"/>
      <c r="C10" s="21"/>
      <c r="D10" s="21">
        <v>74</v>
      </c>
      <c r="E10" s="21">
        <v>3</v>
      </c>
      <c r="F10" s="21">
        <v>323</v>
      </c>
      <c r="G10" s="21"/>
      <c r="H10" s="21"/>
      <c r="I10" s="22"/>
      <c r="J10" s="30">
        <f t="shared" si="0"/>
        <v>400</v>
      </c>
      <c r="K10" s="23">
        <v>531</v>
      </c>
      <c r="L10" s="12">
        <f t="shared" si="1"/>
        <v>75.32956685499059</v>
      </c>
      <c r="M10" s="21">
        <v>2855</v>
      </c>
      <c r="N10" s="21">
        <v>3528</v>
      </c>
      <c r="O10" s="12">
        <f t="shared" si="2"/>
        <v>80.92403628117914</v>
      </c>
    </row>
    <row r="11" spans="1:15" ht="16.5" customHeight="1" thickBot="1" thickTop="1">
      <c r="A11" s="11" t="s">
        <v>49</v>
      </c>
      <c r="B11" s="21">
        <v>78</v>
      </c>
      <c r="C11" s="21">
        <v>2</v>
      </c>
      <c r="D11" s="21"/>
      <c r="E11" s="21">
        <v>35</v>
      </c>
      <c r="F11" s="21"/>
      <c r="G11" s="21"/>
      <c r="H11" s="21">
        <v>46</v>
      </c>
      <c r="I11" s="22"/>
      <c r="J11" s="30">
        <f t="shared" si="0"/>
        <v>161</v>
      </c>
      <c r="K11" s="23">
        <v>166</v>
      </c>
      <c r="L11" s="12">
        <f t="shared" si="1"/>
        <v>96.98795180722891</v>
      </c>
      <c r="M11" s="21">
        <v>762</v>
      </c>
      <c r="N11" s="21">
        <v>656</v>
      </c>
      <c r="O11" s="12">
        <f t="shared" si="2"/>
        <v>116.15853658536585</v>
      </c>
    </row>
    <row r="12" spans="1:15" ht="16.5" customHeight="1" thickBot="1" thickTop="1">
      <c r="A12" s="11" t="s">
        <v>50</v>
      </c>
      <c r="B12" s="21">
        <v>2</v>
      </c>
      <c r="C12" s="21"/>
      <c r="D12" s="21">
        <v>56</v>
      </c>
      <c r="E12" s="21">
        <v>12</v>
      </c>
      <c r="F12" s="21">
        <v>22</v>
      </c>
      <c r="G12" s="21"/>
      <c r="H12" s="21">
        <v>1</v>
      </c>
      <c r="I12" s="22"/>
      <c r="J12" s="30">
        <f t="shared" si="0"/>
        <v>93</v>
      </c>
      <c r="K12" s="23">
        <v>113</v>
      </c>
      <c r="L12" s="12">
        <f t="shared" si="1"/>
        <v>82.30088495575221</v>
      </c>
      <c r="M12" s="21">
        <v>764</v>
      </c>
      <c r="N12" s="21">
        <v>880</v>
      </c>
      <c r="O12" s="12">
        <f t="shared" si="2"/>
        <v>86.81818181818181</v>
      </c>
    </row>
    <row r="13" spans="1:15" ht="16.5" customHeight="1" thickBot="1" thickTop="1">
      <c r="A13" s="11" t="s">
        <v>16</v>
      </c>
      <c r="B13" s="21"/>
      <c r="C13" s="21"/>
      <c r="D13" s="21">
        <v>28</v>
      </c>
      <c r="E13" s="21">
        <v>2</v>
      </c>
      <c r="F13" s="21">
        <v>66</v>
      </c>
      <c r="G13" s="21"/>
      <c r="H13" s="21">
        <v>2</v>
      </c>
      <c r="I13" s="22">
        <v>2</v>
      </c>
      <c r="J13" s="30">
        <f t="shared" si="0"/>
        <v>100</v>
      </c>
      <c r="K13" s="23">
        <v>117</v>
      </c>
      <c r="L13" s="12">
        <f t="shared" si="1"/>
        <v>85.47008547008546</v>
      </c>
      <c r="M13" s="21">
        <v>693</v>
      </c>
      <c r="N13" s="21">
        <v>650</v>
      </c>
      <c r="O13" s="12">
        <f t="shared" si="2"/>
        <v>106.61538461538463</v>
      </c>
    </row>
    <row r="14" spans="1:15" ht="16.5" customHeight="1" thickBot="1" thickTop="1">
      <c r="A14" s="11" t="s">
        <v>17</v>
      </c>
      <c r="B14" s="21">
        <v>54</v>
      </c>
      <c r="C14" s="21">
        <v>1</v>
      </c>
      <c r="D14" s="21"/>
      <c r="E14" s="21">
        <v>24</v>
      </c>
      <c r="F14" s="21"/>
      <c r="G14" s="21"/>
      <c r="H14" s="21">
        <v>25</v>
      </c>
      <c r="I14" s="22"/>
      <c r="J14" s="30">
        <f t="shared" si="0"/>
        <v>104</v>
      </c>
      <c r="K14" s="23">
        <v>62</v>
      </c>
      <c r="L14" s="12">
        <f t="shared" si="1"/>
        <v>167.74193548387098</v>
      </c>
      <c r="M14" s="21">
        <v>523</v>
      </c>
      <c r="N14" s="21">
        <v>509</v>
      </c>
      <c r="O14" s="12">
        <f t="shared" si="2"/>
        <v>102.75049115913558</v>
      </c>
    </row>
    <row r="15" spans="1:15" ht="16.5" customHeight="1" thickBot="1" thickTop="1">
      <c r="A15" s="11" t="s">
        <v>18</v>
      </c>
      <c r="B15" s="21">
        <v>4</v>
      </c>
      <c r="C15" s="21">
        <v>2</v>
      </c>
      <c r="D15" s="21">
        <v>102</v>
      </c>
      <c r="E15" s="21">
        <v>80</v>
      </c>
      <c r="F15" s="21">
        <v>330</v>
      </c>
      <c r="G15" s="21"/>
      <c r="H15" s="21">
        <v>3</v>
      </c>
      <c r="I15" s="22"/>
      <c r="J15" s="30">
        <f t="shared" si="0"/>
        <v>521</v>
      </c>
      <c r="K15" s="23">
        <v>574</v>
      </c>
      <c r="L15" s="12">
        <f t="shared" si="1"/>
        <v>90.76655052264809</v>
      </c>
      <c r="M15" s="21">
        <v>3969</v>
      </c>
      <c r="N15" s="21">
        <v>4925</v>
      </c>
      <c r="O15" s="12">
        <f t="shared" si="2"/>
        <v>80.58883248730965</v>
      </c>
    </row>
    <row r="16" spans="1:15" ht="16.5" customHeight="1" thickBot="1" thickTop="1">
      <c r="A16" s="11" t="s">
        <v>19</v>
      </c>
      <c r="B16" s="21">
        <v>12</v>
      </c>
      <c r="C16" s="21"/>
      <c r="D16" s="21"/>
      <c r="E16" s="21">
        <v>2</v>
      </c>
      <c r="F16" s="21"/>
      <c r="G16" s="21"/>
      <c r="H16" s="21">
        <v>25</v>
      </c>
      <c r="I16" s="22"/>
      <c r="J16" s="30">
        <f t="shared" si="0"/>
        <v>39</v>
      </c>
      <c r="K16" s="23">
        <v>28</v>
      </c>
      <c r="L16" s="12">
        <f t="shared" si="1"/>
        <v>139.28571428571428</v>
      </c>
      <c r="M16" s="21">
        <v>131</v>
      </c>
      <c r="N16" s="21">
        <v>156</v>
      </c>
      <c r="O16" s="12">
        <f t="shared" si="2"/>
        <v>83.97435897435898</v>
      </c>
    </row>
    <row r="17" spans="1:15" ht="16.5" customHeight="1" thickBot="1" thickTop="1">
      <c r="A17" s="11" t="s">
        <v>51</v>
      </c>
      <c r="B17" s="21"/>
      <c r="C17" s="21"/>
      <c r="D17" s="21">
        <v>26</v>
      </c>
      <c r="E17" s="21"/>
      <c r="F17" s="21">
        <v>67</v>
      </c>
      <c r="G17" s="21"/>
      <c r="H17" s="21"/>
      <c r="I17" s="22"/>
      <c r="J17" s="30">
        <f t="shared" si="0"/>
        <v>93</v>
      </c>
      <c r="K17" s="23">
        <v>82</v>
      </c>
      <c r="L17" s="12">
        <f t="shared" si="1"/>
        <v>113.41463414634146</v>
      </c>
      <c r="M17" s="21">
        <v>695</v>
      </c>
      <c r="N17" s="21">
        <v>652</v>
      </c>
      <c r="O17" s="12">
        <f t="shared" si="2"/>
        <v>106.59509202453987</v>
      </c>
    </row>
    <row r="18" spans="1:15" ht="16.5" customHeight="1" thickBot="1" thickTop="1">
      <c r="A18" s="11" t="s">
        <v>52</v>
      </c>
      <c r="B18" s="21">
        <v>15</v>
      </c>
      <c r="C18" s="21">
        <v>3</v>
      </c>
      <c r="D18" s="21">
        <v>245</v>
      </c>
      <c r="E18" s="21">
        <v>106</v>
      </c>
      <c r="F18" s="21">
        <v>728</v>
      </c>
      <c r="G18" s="21"/>
      <c r="H18" s="21">
        <v>6</v>
      </c>
      <c r="I18" s="22"/>
      <c r="J18" s="30">
        <f t="shared" si="0"/>
        <v>1103</v>
      </c>
      <c r="K18" s="23">
        <v>1231</v>
      </c>
      <c r="L18" s="12">
        <f t="shared" si="1"/>
        <v>89.60194963444354</v>
      </c>
      <c r="M18" s="21">
        <v>11610</v>
      </c>
      <c r="N18" s="21">
        <v>11499</v>
      </c>
      <c r="O18" s="12">
        <f t="shared" si="2"/>
        <v>100.96530133055049</v>
      </c>
    </row>
    <row r="19" spans="1:15" ht="16.5" customHeight="1" thickBot="1" thickTop="1">
      <c r="A19" s="11" t="s">
        <v>20</v>
      </c>
      <c r="B19" s="21">
        <v>7</v>
      </c>
      <c r="C19" s="21"/>
      <c r="D19" s="21"/>
      <c r="E19" s="21"/>
      <c r="F19" s="21"/>
      <c r="G19" s="21"/>
      <c r="H19" s="21">
        <v>1</v>
      </c>
      <c r="I19" s="22">
        <v>19</v>
      </c>
      <c r="J19" s="30">
        <f t="shared" si="0"/>
        <v>27</v>
      </c>
      <c r="K19" s="23">
        <v>19</v>
      </c>
      <c r="L19" s="12">
        <f t="shared" si="1"/>
        <v>142.10526315789474</v>
      </c>
      <c r="M19" s="21">
        <v>139</v>
      </c>
      <c r="N19" s="21">
        <v>157</v>
      </c>
      <c r="O19" s="12">
        <f t="shared" si="2"/>
        <v>88.53503184713377</v>
      </c>
    </row>
    <row r="20" spans="1:15" ht="16.5" customHeight="1" thickBot="1" thickTop="1">
      <c r="A20" s="13" t="s">
        <v>21</v>
      </c>
      <c r="B20" s="24">
        <v>1</v>
      </c>
      <c r="C20" s="24"/>
      <c r="D20" s="24">
        <v>64</v>
      </c>
      <c r="E20" s="24"/>
      <c r="F20" s="24">
        <v>29</v>
      </c>
      <c r="G20" s="24"/>
      <c r="H20" s="24"/>
      <c r="I20" s="25"/>
      <c r="J20" s="30">
        <f t="shared" si="0"/>
        <v>94</v>
      </c>
      <c r="K20" s="23">
        <v>100</v>
      </c>
      <c r="L20" s="12">
        <f t="shared" si="1"/>
        <v>94</v>
      </c>
      <c r="M20" s="21">
        <v>730</v>
      </c>
      <c r="N20" s="21">
        <v>816</v>
      </c>
      <c r="O20" s="12">
        <f t="shared" si="2"/>
        <v>89.4607843137255</v>
      </c>
    </row>
    <row r="21" spans="1:15" ht="16.5" customHeight="1" thickBot="1" thickTop="1">
      <c r="A21" s="29" t="s">
        <v>22</v>
      </c>
      <c r="B21" s="30">
        <f aca="true" t="shared" si="3" ref="B21:K21">SUM(B7:B20)</f>
        <v>212</v>
      </c>
      <c r="C21" s="30">
        <f t="shared" si="3"/>
        <v>16</v>
      </c>
      <c r="D21" s="30">
        <f t="shared" si="3"/>
        <v>715</v>
      </c>
      <c r="E21" s="30">
        <f t="shared" si="3"/>
        <v>265</v>
      </c>
      <c r="F21" s="30">
        <f t="shared" si="3"/>
        <v>1629</v>
      </c>
      <c r="G21" s="30">
        <f t="shared" si="3"/>
        <v>0</v>
      </c>
      <c r="H21" s="30">
        <f t="shared" si="3"/>
        <v>125</v>
      </c>
      <c r="I21" s="30">
        <f t="shared" si="3"/>
        <v>21</v>
      </c>
      <c r="J21" s="30">
        <f t="shared" si="3"/>
        <v>2983</v>
      </c>
      <c r="K21" s="23">
        <f t="shared" si="3"/>
        <v>3275</v>
      </c>
      <c r="L21" s="12">
        <f t="shared" si="1"/>
        <v>91.08396946564885</v>
      </c>
      <c r="M21" s="21">
        <f>SUM(M7:M20)</f>
        <v>24523</v>
      </c>
      <c r="N21" s="21">
        <f>SUM(N7:N20)</f>
        <v>26199</v>
      </c>
      <c r="O21" s="12">
        <f t="shared" si="2"/>
        <v>93.6028092675293</v>
      </c>
    </row>
    <row r="22" spans="1:10" ht="16.5" customHeight="1" thickTop="1">
      <c r="A22" s="14" t="s">
        <v>23</v>
      </c>
      <c r="B22" s="26">
        <v>160</v>
      </c>
      <c r="C22" s="26">
        <v>8</v>
      </c>
      <c r="D22" s="26">
        <v>755</v>
      </c>
      <c r="E22" s="26">
        <v>261</v>
      </c>
      <c r="F22" s="26">
        <v>1951</v>
      </c>
      <c r="G22" s="26"/>
      <c r="H22" s="26">
        <v>128</v>
      </c>
      <c r="I22" s="26">
        <v>12</v>
      </c>
      <c r="J22" s="26">
        <f>SUM(B22:I22)</f>
        <v>3275</v>
      </c>
    </row>
    <row r="23" spans="1:10" ht="16.5" customHeight="1">
      <c r="A23" s="15" t="s">
        <v>24</v>
      </c>
      <c r="B23" s="16">
        <f aca="true" t="shared" si="4" ref="B23:J23">B21/B22*100</f>
        <v>132.5</v>
      </c>
      <c r="C23" s="16">
        <f t="shared" si="4"/>
        <v>200</v>
      </c>
      <c r="D23" s="16">
        <f t="shared" si="4"/>
        <v>94.70198675496688</v>
      </c>
      <c r="E23" s="16">
        <f t="shared" si="4"/>
        <v>101.53256704980842</v>
      </c>
      <c r="F23" s="16">
        <f t="shared" si="4"/>
        <v>83.49564325986674</v>
      </c>
      <c r="G23" s="16"/>
      <c r="H23" s="16">
        <f t="shared" si="4"/>
        <v>97.65625</v>
      </c>
      <c r="I23" s="16">
        <f t="shared" si="4"/>
        <v>175</v>
      </c>
      <c r="J23" s="16">
        <f t="shared" si="4"/>
        <v>91.08396946564885</v>
      </c>
    </row>
    <row r="24" spans="1:10" ht="16.5" customHeight="1">
      <c r="A24" s="8" t="s">
        <v>25</v>
      </c>
      <c r="B24" s="27">
        <v>133</v>
      </c>
      <c r="C24" s="27">
        <v>9</v>
      </c>
      <c r="D24" s="27">
        <v>411</v>
      </c>
      <c r="E24" s="27">
        <v>151</v>
      </c>
      <c r="F24" s="27">
        <v>1032</v>
      </c>
      <c r="G24" s="27"/>
      <c r="H24" s="27">
        <v>60</v>
      </c>
      <c r="I24" s="27">
        <v>11</v>
      </c>
      <c r="J24" s="27">
        <f>SUM(B24:I24)</f>
        <v>1807</v>
      </c>
    </row>
    <row r="25" spans="1:10" ht="16.5" customHeight="1">
      <c r="A25" s="15" t="s">
        <v>26</v>
      </c>
      <c r="B25" s="1">
        <f aca="true" t="shared" si="5" ref="B25:J25">B21/B24*100</f>
        <v>159.3984962406015</v>
      </c>
      <c r="C25" s="1">
        <f t="shared" si="5"/>
        <v>177.77777777777777</v>
      </c>
      <c r="D25" s="1">
        <f t="shared" si="5"/>
        <v>173.96593673965936</v>
      </c>
      <c r="E25" s="1">
        <f t="shared" si="5"/>
        <v>175.49668874172187</v>
      </c>
      <c r="F25" s="1">
        <f t="shared" si="5"/>
        <v>157.8488372093023</v>
      </c>
      <c r="G25" s="1"/>
      <c r="H25" s="1">
        <f t="shared" si="5"/>
        <v>208.33333333333334</v>
      </c>
      <c r="I25" s="1">
        <f t="shared" si="5"/>
        <v>190.9090909090909</v>
      </c>
      <c r="J25" s="1">
        <f t="shared" si="5"/>
        <v>165.08024349750968</v>
      </c>
    </row>
    <row r="26" spans="1:10" ht="16.5" customHeight="1">
      <c r="A26" s="17" t="s">
        <v>27</v>
      </c>
      <c r="B26" s="27">
        <v>1029</v>
      </c>
      <c r="C26" s="27">
        <v>120</v>
      </c>
      <c r="D26" s="27">
        <v>6318</v>
      </c>
      <c r="E26" s="27">
        <v>1904</v>
      </c>
      <c r="F26" s="27">
        <v>14299</v>
      </c>
      <c r="G26" s="27"/>
      <c r="H26" s="27">
        <v>732</v>
      </c>
      <c r="I26" s="27">
        <v>121</v>
      </c>
      <c r="J26" s="27">
        <f>SUM(B26:I26)</f>
        <v>24523</v>
      </c>
    </row>
    <row r="27" spans="1:10" ht="16.5" customHeight="1">
      <c r="A27" s="9" t="s">
        <v>28</v>
      </c>
      <c r="B27" s="28">
        <v>929</v>
      </c>
      <c r="C27" s="28">
        <v>114</v>
      </c>
      <c r="D27" s="28">
        <v>6660</v>
      </c>
      <c r="E27" s="28">
        <v>1833</v>
      </c>
      <c r="F27" s="28">
        <v>15685</v>
      </c>
      <c r="G27" s="28"/>
      <c r="H27" s="28">
        <v>852</v>
      </c>
      <c r="I27" s="28">
        <v>126</v>
      </c>
      <c r="J27" s="28">
        <f>SUM(B27:I27)</f>
        <v>26199</v>
      </c>
    </row>
    <row r="28" spans="1:10" ht="16.5" customHeight="1">
      <c r="A28" s="15" t="s">
        <v>29</v>
      </c>
      <c r="B28" s="1">
        <f aca="true" t="shared" si="6" ref="B28:J28">B26/B27*100</f>
        <v>110.76426264800861</v>
      </c>
      <c r="C28" s="1">
        <f t="shared" si="6"/>
        <v>105.26315789473684</v>
      </c>
      <c r="D28" s="1">
        <f t="shared" si="6"/>
        <v>94.86486486486486</v>
      </c>
      <c r="E28" s="1">
        <f t="shared" si="6"/>
        <v>103.87343153300601</v>
      </c>
      <c r="F28" s="1">
        <f t="shared" si="6"/>
        <v>91.163532036978</v>
      </c>
      <c r="G28" s="1"/>
      <c r="H28" s="1">
        <f t="shared" si="6"/>
        <v>85.91549295774648</v>
      </c>
      <c r="I28" s="1">
        <f t="shared" si="6"/>
        <v>96.03174603174604</v>
      </c>
      <c r="J28" s="1">
        <f t="shared" si="6"/>
        <v>93.6028092675293</v>
      </c>
    </row>
  </sheetData>
  <sheetProtection/>
  <mergeCells count="12">
    <mergeCell ref="N5:N6"/>
    <mergeCell ref="A2:B2"/>
    <mergeCell ref="O5:O6"/>
    <mergeCell ref="A1:O1"/>
    <mergeCell ref="N2:O2"/>
    <mergeCell ref="K4:L4"/>
    <mergeCell ref="M4:O4"/>
    <mergeCell ref="C4:C5"/>
    <mergeCell ref="J4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2004-05-31T05:55:10Z</cp:lastPrinted>
  <dcterms:created xsi:type="dcterms:W3CDTF">2004-05-26T02:07:07Z</dcterms:created>
  <dcterms:modified xsi:type="dcterms:W3CDTF">2008-02-02T01:43:44Z</dcterms:modified>
  <cp:category/>
  <cp:version/>
  <cp:contentType/>
  <cp:contentStatus/>
</cp:coreProperties>
</file>