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80" windowHeight="855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<sst xmlns="http://schemas.openxmlformats.org/spreadsheetml/2006/main" count="684" uniqueCount="65">
  <si>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</si>
  <si>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</si>
  <si>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</si>
  <si>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</si>
  <si>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</si>
  <si>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</si>
  <si>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</si>
  <si>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</si>
  <si>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</si>
  <si>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</si>
  <si>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</si>
  <si>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</si>
  <si>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</si>
  <si>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</si>
  <si>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</si>
  <si>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</si>
  <si>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</si>
  <si>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</si>
  <si>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</si>
  <si>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</si>
  <si>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日産ディーゼル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</si>
  <si>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</si>
  <si>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</si>
  <si>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</si>
  <si>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</si>
  <si>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</si>
  <si>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</si>
  <si>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</si>
  <si>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</si>
  <si>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</si>
  <si>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</si>
  <si>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</si>
  <si>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</si>
  <si>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</si>
  <si>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</si>
  <si>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</si>
  <si>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</si>
  <si>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</si>
  <si>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</si>
  <si>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</si>
  <si>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</si>
  <si>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</si>
  <si>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</si>
  <si>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</si>
  <si>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</si>
  <si>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</si>
  <si>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</si>
  <si>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</si>
  <si>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</si>
  <si>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登録ナンバー別登録台数〔メーカー別〕</t>
  </si>
  <si>
    <t>車  種</t>
  </si>
  <si>
    <t>メーカー</t>
  </si>
  <si>
    <t>スズキ</t>
  </si>
  <si>
    <t>平成20年 1月</t>
  </si>
  <si>
    <t>平成20年 2月</t>
  </si>
  <si>
    <t>平成20年 3月</t>
  </si>
  <si>
    <t>平成20年 4月</t>
  </si>
  <si>
    <t>平成20年 5月</t>
  </si>
  <si>
    <t>平成20年 6月</t>
  </si>
  <si>
    <t>平成20年 7月</t>
  </si>
  <si>
    <t>平成20年 8月</t>
  </si>
  <si>
    <t>平成20年 9月</t>
  </si>
  <si>
    <t>平成20年10月</t>
  </si>
  <si>
    <t>平成20年11月</t>
  </si>
  <si>
    <t>平成20年12月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</si>
</sst>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53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12</v>
      </c>
      <c r="G7" s="14"/>
      <c r="H7" s="14"/>
      <c r="I7" s="15"/>
      <c r="J7" s="30">
        <f>SUM(B7:I7)</f>
        <v>12</v>
      </c>
      <c r="K7" s="16">
        <v>14</v>
      </c>
      <c r="L7" s="17">
        <f>J7/K7*100</f>
        <v>85.71428571428571</v>
      </c>
      <c r="M7" s="14">
        <v>12</v>
      </c>
      <c r="N7" s="14">
        <v>14</v>
      </c>
      <c r="O7" s="17">
        <f>M7/N7*100</f>
        <v>85.71428571428571</v>
      </c>
    </row>
    <row r="8" spans="1:15" ht="16.5" customHeight="1" thickBot="1" thickTop="1">
      <c r="A8" s="13" t="s">
        <v>14</v>
      </c>
      <c r="B8" s="14"/>
      <c r="C8" s="14"/>
      <c r="D8" s="14">
        <v>78</v>
      </c>
      <c r="E8" s="14"/>
      <c r="F8" s="14"/>
      <c r="G8" s="14"/>
      <c r="H8" s="14"/>
      <c r="I8" s="15"/>
      <c r="J8" s="30">
        <f aca="true" t="shared" si="0" ref="J8:J20">SUM(B8:I8)</f>
        <v>78</v>
      </c>
      <c r="K8" s="16">
        <v>60</v>
      </c>
      <c r="L8" s="17">
        <f aca="true" t="shared" si="1" ref="L8:L21">J8/K8*100</f>
        <v>130</v>
      </c>
      <c r="M8" s="14">
        <v>78</v>
      </c>
      <c r="N8" s="14">
        <v>60</v>
      </c>
      <c r="O8" s="17">
        <f aca="true" t="shared" si="2" ref="O8:O21">M8/N8*100</f>
        <v>130</v>
      </c>
    </row>
    <row r="9" spans="1:15" ht="16.5" customHeight="1" thickBot="1" thickTop="1">
      <c r="A9" s="13" t="s">
        <v>15</v>
      </c>
      <c r="B9" s="14">
        <v>6</v>
      </c>
      <c r="C9" s="14">
        <v>2</v>
      </c>
      <c r="D9" s="14"/>
      <c r="E9" s="14">
        <v>1</v>
      </c>
      <c r="F9" s="14"/>
      <c r="G9" s="14"/>
      <c r="H9" s="14">
        <v>8</v>
      </c>
      <c r="I9" s="15"/>
      <c r="J9" s="30">
        <f t="shared" si="0"/>
        <v>17</v>
      </c>
      <c r="K9" s="16">
        <v>30</v>
      </c>
      <c r="L9" s="17">
        <f t="shared" si="1"/>
        <v>56.666666666666664</v>
      </c>
      <c r="M9" s="14">
        <v>17</v>
      </c>
      <c r="N9" s="14">
        <v>30</v>
      </c>
      <c r="O9" s="17">
        <f t="shared" si="2"/>
        <v>56.666666666666664</v>
      </c>
    </row>
    <row r="10" spans="1:15" ht="16.5" customHeight="1" thickBot="1" thickTop="1">
      <c r="A10" s="13" t="s">
        <v>16</v>
      </c>
      <c r="B10" s="14"/>
      <c r="C10" s="14"/>
      <c r="D10" s="14">
        <v>36</v>
      </c>
      <c r="E10" s="14">
        <v>1</v>
      </c>
      <c r="F10" s="14">
        <v>162</v>
      </c>
      <c r="G10" s="14"/>
      <c r="H10" s="14"/>
      <c r="I10" s="15"/>
      <c r="J10" s="30">
        <f t="shared" si="0"/>
        <v>199</v>
      </c>
      <c r="K10" s="16">
        <v>181</v>
      </c>
      <c r="L10" s="17">
        <f t="shared" si="1"/>
        <v>109.94475138121547</v>
      </c>
      <c r="M10" s="14">
        <v>199</v>
      </c>
      <c r="N10" s="14">
        <v>181</v>
      </c>
      <c r="O10" s="17">
        <f t="shared" si="2"/>
        <v>109.94475138121547</v>
      </c>
    </row>
    <row r="11" spans="1:15" ht="16.5" customHeight="1" thickBot="1" thickTop="1">
      <c r="A11" s="13" t="s">
        <v>38</v>
      </c>
      <c r="B11" s="14">
        <v>30</v>
      </c>
      <c r="C11" s="14"/>
      <c r="D11" s="14"/>
      <c r="E11" s="14">
        <v>6</v>
      </c>
      <c r="F11" s="14"/>
      <c r="G11" s="14"/>
      <c r="H11" s="14">
        <v>12</v>
      </c>
      <c r="I11" s="15"/>
      <c r="J11" s="30">
        <f t="shared" si="0"/>
        <v>48</v>
      </c>
      <c r="K11" s="16">
        <v>40</v>
      </c>
      <c r="L11" s="17">
        <f t="shared" si="1"/>
        <v>120</v>
      </c>
      <c r="M11" s="14">
        <v>48</v>
      </c>
      <c r="N11" s="14">
        <v>40</v>
      </c>
      <c r="O11" s="17">
        <f t="shared" si="2"/>
        <v>120</v>
      </c>
    </row>
    <row r="12" spans="1:15" ht="16.5" customHeight="1" thickBot="1" thickTop="1">
      <c r="A12" s="13" t="s">
        <v>39</v>
      </c>
      <c r="B12" s="14"/>
      <c r="C12" s="14"/>
      <c r="D12" s="14">
        <v>34</v>
      </c>
      <c r="E12" s="14">
        <v>4</v>
      </c>
      <c r="F12" s="14">
        <v>34</v>
      </c>
      <c r="G12" s="14"/>
      <c r="H12" s="14">
        <v>2</v>
      </c>
      <c r="I12" s="15"/>
      <c r="J12" s="30">
        <f t="shared" si="0"/>
        <v>74</v>
      </c>
      <c r="K12" s="16">
        <v>64</v>
      </c>
      <c r="L12" s="17">
        <f t="shared" si="1"/>
        <v>115.625</v>
      </c>
      <c r="M12" s="14">
        <v>74</v>
      </c>
      <c r="N12" s="14">
        <v>64</v>
      </c>
      <c r="O12" s="17">
        <f t="shared" si="2"/>
        <v>115.625</v>
      </c>
    </row>
    <row r="13" spans="1:15" ht="16.5" customHeight="1" thickBot="1" thickTop="1">
      <c r="A13" s="13" t="s">
        <v>17</v>
      </c>
      <c r="B13" s="14"/>
      <c r="C13" s="14"/>
      <c r="D13" s="14">
        <v>37</v>
      </c>
      <c r="E13" s="14">
        <v>2</v>
      </c>
      <c r="F13" s="14">
        <v>10</v>
      </c>
      <c r="G13" s="14"/>
      <c r="H13" s="14">
        <v>1</v>
      </c>
      <c r="I13" s="15"/>
      <c r="J13" s="30">
        <f t="shared" si="0"/>
        <v>50</v>
      </c>
      <c r="K13" s="16">
        <v>60</v>
      </c>
      <c r="L13" s="17">
        <f t="shared" si="1"/>
        <v>83.33333333333334</v>
      </c>
      <c r="M13" s="14">
        <v>50</v>
      </c>
      <c r="N13" s="14">
        <v>60</v>
      </c>
      <c r="O13" s="17">
        <f t="shared" si="2"/>
        <v>83.33333333333334</v>
      </c>
    </row>
    <row r="14" spans="1:15" ht="16.5" customHeight="1" thickBot="1" thickTop="1">
      <c r="A14" s="13" t="s">
        <v>18</v>
      </c>
      <c r="B14" s="14">
        <v>9</v>
      </c>
      <c r="C14" s="14">
        <v>1</v>
      </c>
      <c r="D14" s="14"/>
      <c r="E14" s="14">
        <v>2</v>
      </c>
      <c r="F14" s="14"/>
      <c r="G14" s="14"/>
      <c r="H14" s="14">
        <v>6</v>
      </c>
      <c r="I14" s="15"/>
      <c r="J14" s="30">
        <f t="shared" si="0"/>
        <v>18</v>
      </c>
      <c r="K14" s="16">
        <v>28</v>
      </c>
      <c r="L14" s="17">
        <f t="shared" si="1"/>
        <v>64.28571428571429</v>
      </c>
      <c r="M14" s="14">
        <v>18</v>
      </c>
      <c r="N14" s="14">
        <v>28</v>
      </c>
      <c r="O14" s="17">
        <f t="shared" si="2"/>
        <v>64.28571428571429</v>
      </c>
    </row>
    <row r="15" spans="1:15" ht="16.5" customHeight="1" thickBot="1" thickTop="1">
      <c r="A15" s="13" t="s">
        <v>19</v>
      </c>
      <c r="B15" s="14">
        <v>3</v>
      </c>
      <c r="C15" s="14"/>
      <c r="D15" s="14">
        <v>75</v>
      </c>
      <c r="E15" s="14">
        <v>48</v>
      </c>
      <c r="F15" s="14">
        <v>108</v>
      </c>
      <c r="G15" s="14"/>
      <c r="H15" s="14">
        <v>9</v>
      </c>
      <c r="I15" s="15"/>
      <c r="J15" s="30">
        <f t="shared" si="0"/>
        <v>243</v>
      </c>
      <c r="K15" s="16">
        <v>301</v>
      </c>
      <c r="L15" s="17">
        <f t="shared" si="1"/>
        <v>80.73089700996677</v>
      </c>
      <c r="M15" s="14">
        <v>243</v>
      </c>
      <c r="N15" s="14">
        <v>301</v>
      </c>
      <c r="O15" s="17">
        <f t="shared" si="2"/>
        <v>80.73089700996677</v>
      </c>
    </row>
    <row r="16" spans="1:15" ht="16.5" customHeight="1" thickBot="1" thickTop="1">
      <c r="A16" s="13" t="s">
        <v>20</v>
      </c>
      <c r="B16" s="14">
        <v>4</v>
      </c>
      <c r="C16" s="14"/>
      <c r="D16" s="14"/>
      <c r="E16" s="14"/>
      <c r="F16" s="14"/>
      <c r="G16" s="14"/>
      <c r="H16" s="14">
        <v>1</v>
      </c>
      <c r="I16" s="15"/>
      <c r="J16" s="30">
        <f t="shared" si="0"/>
        <v>5</v>
      </c>
      <c r="K16" s="16">
        <v>2</v>
      </c>
      <c r="L16" s="17">
        <f t="shared" si="1"/>
        <v>250</v>
      </c>
      <c r="M16" s="14">
        <v>5</v>
      </c>
      <c r="N16" s="14">
        <v>2</v>
      </c>
      <c r="O16" s="17">
        <f t="shared" si="2"/>
        <v>250</v>
      </c>
    </row>
    <row r="17" spans="1:15" ht="16.5" customHeight="1" thickBot="1" thickTop="1">
      <c r="A17" s="13" t="s">
        <v>52</v>
      </c>
      <c r="B17" s="14"/>
      <c r="C17" s="14"/>
      <c r="D17" s="14">
        <v>7</v>
      </c>
      <c r="E17" s="14">
        <v>1</v>
      </c>
      <c r="F17" s="14">
        <v>62</v>
      </c>
      <c r="G17" s="14"/>
      <c r="H17" s="14">
        <v>8</v>
      </c>
      <c r="I17" s="15"/>
      <c r="J17" s="30">
        <f t="shared" si="0"/>
        <v>78</v>
      </c>
      <c r="K17" s="16">
        <v>69</v>
      </c>
      <c r="L17" s="17">
        <f t="shared" si="1"/>
        <v>113.04347826086956</v>
      </c>
      <c r="M17" s="14">
        <v>78</v>
      </c>
      <c r="N17" s="14">
        <v>69</v>
      </c>
      <c r="O17" s="17">
        <f t="shared" si="2"/>
        <v>113.04347826086956</v>
      </c>
    </row>
    <row r="18" spans="1:15" ht="16.5" customHeight="1" thickBot="1" thickTop="1">
      <c r="A18" s="13" t="s">
        <v>40</v>
      </c>
      <c r="B18" s="14">
        <v>9</v>
      </c>
      <c r="C18" s="14">
        <v>2</v>
      </c>
      <c r="D18" s="14">
        <v>279</v>
      </c>
      <c r="E18" s="14">
        <v>43</v>
      </c>
      <c r="F18" s="14">
        <v>498</v>
      </c>
      <c r="G18" s="14"/>
      <c r="H18" s="14">
        <v>10</v>
      </c>
      <c r="I18" s="15"/>
      <c r="J18" s="30">
        <f t="shared" si="0"/>
        <v>841</v>
      </c>
      <c r="K18" s="16">
        <v>888</v>
      </c>
      <c r="L18" s="17">
        <f t="shared" si="1"/>
        <v>94.7072072072072</v>
      </c>
      <c r="M18" s="14">
        <v>841</v>
      </c>
      <c r="N18" s="14">
        <v>888</v>
      </c>
      <c r="O18" s="17">
        <f t="shared" si="2"/>
        <v>94.7072072072072</v>
      </c>
    </row>
    <row r="19" spans="1:15" ht="16.5" customHeight="1" thickBot="1" thickTop="1">
      <c r="A19" s="13" t="s">
        <v>21</v>
      </c>
      <c r="B19" s="14">
        <v>1</v>
      </c>
      <c r="C19" s="14"/>
      <c r="D19" s="14"/>
      <c r="E19" s="14"/>
      <c r="F19" s="14"/>
      <c r="G19" s="14"/>
      <c r="H19" s="14"/>
      <c r="I19" s="15">
        <v>7</v>
      </c>
      <c r="J19" s="30">
        <f t="shared" si="0"/>
        <v>8</v>
      </c>
      <c r="K19" s="16">
        <v>35</v>
      </c>
      <c r="L19" s="17">
        <f t="shared" si="1"/>
        <v>22.857142857142858</v>
      </c>
      <c r="M19" s="14">
        <v>8</v>
      </c>
      <c r="N19" s="14">
        <v>35</v>
      </c>
      <c r="O19" s="17">
        <f t="shared" si="2"/>
        <v>22.857142857142858</v>
      </c>
    </row>
    <row r="20" spans="1:15" ht="16.5" customHeight="1" thickBot="1" thickTop="1">
      <c r="A20" s="18" t="s">
        <v>22</v>
      </c>
      <c r="B20" s="19">
        <v>1</v>
      </c>
      <c r="C20" s="19"/>
      <c r="D20" s="19">
        <v>33</v>
      </c>
      <c r="E20" s="19"/>
      <c r="F20" s="19">
        <v>6</v>
      </c>
      <c r="G20" s="19"/>
      <c r="H20" s="19"/>
      <c r="I20" s="20"/>
      <c r="J20" s="30">
        <f t="shared" si="0"/>
        <v>40</v>
      </c>
      <c r="K20" s="16">
        <v>37</v>
      </c>
      <c r="L20" s="17">
        <f t="shared" si="1"/>
        <v>108.10810810810811</v>
      </c>
      <c r="M20" s="14">
        <v>40</v>
      </c>
      <c r="N20" s="14">
        <v>37</v>
      </c>
      <c r="O20" s="17">
        <f t="shared" si="2"/>
        <v>108.10810810810811</v>
      </c>
    </row>
    <row r="21" spans="1:15" ht="16.5" customHeight="1" thickBot="1" thickTop="1">
      <c r="A21" s="29" t="s">
        <v>23</v>
      </c>
      <c r="B21" s="30">
        <f>SUM(B7:B20)</f>
        <v>63</v>
      </c>
      <c r="C21" s="30">
        <f aca="true" t="shared" si="3" ref="C21:N21">SUM(C7:C20)</f>
        <v>5</v>
      </c>
      <c r="D21" s="30">
        <f t="shared" si="3"/>
        <v>579</v>
      </c>
      <c r="E21" s="30">
        <f t="shared" si="3"/>
        <v>108</v>
      </c>
      <c r="F21" s="30">
        <f t="shared" si="3"/>
        <v>892</v>
      </c>
      <c r="G21" s="30">
        <f t="shared" si="3"/>
        <v>0</v>
      </c>
      <c r="H21" s="30">
        <f t="shared" si="3"/>
        <v>57</v>
      </c>
      <c r="I21" s="30">
        <f t="shared" si="3"/>
        <v>7</v>
      </c>
      <c r="J21" s="30">
        <f t="shared" si="3"/>
        <v>1711</v>
      </c>
      <c r="K21" s="16">
        <f t="shared" si="3"/>
        <v>1809</v>
      </c>
      <c r="L21" s="17">
        <f t="shared" si="1"/>
        <v>94.58264234383637</v>
      </c>
      <c r="M21" s="14">
        <f t="shared" si="3"/>
        <v>1711</v>
      </c>
      <c r="N21" s="14">
        <f t="shared" si="3"/>
        <v>1809</v>
      </c>
      <c r="O21" s="17">
        <f t="shared" si="2"/>
        <v>94.58264234383637</v>
      </c>
    </row>
    <row r="22" spans="1:10" ht="16.5" customHeight="1" thickTop="1">
      <c r="A22" s="21" t="s">
        <v>24</v>
      </c>
      <c r="B22" s="12">
        <v>79</v>
      </c>
      <c r="C22" s="12">
        <v>8</v>
      </c>
      <c r="D22" s="12">
        <v>459</v>
      </c>
      <c r="E22" s="12">
        <v>116</v>
      </c>
      <c r="F22" s="12">
        <v>1071</v>
      </c>
      <c r="G22" s="12"/>
      <c r="H22" s="12">
        <v>49</v>
      </c>
      <c r="I22" s="12">
        <v>27</v>
      </c>
      <c r="J22" s="12">
        <f>SUM(B22:I22)</f>
        <v>1809</v>
      </c>
    </row>
    <row r="23" spans="1:10" ht="16.5" customHeight="1">
      <c r="A23" s="22" t="s">
        <v>25</v>
      </c>
      <c r="B23" s="23">
        <f>B21/B22*100</f>
        <v>79.74683544303798</v>
      </c>
      <c r="C23" s="23">
        <f aca="true" t="shared" si="4" ref="C23:I23">C21/C22*100</f>
        <v>62.5</v>
      </c>
      <c r="D23" s="23">
        <f t="shared" si="4"/>
        <v>126.1437908496732</v>
      </c>
      <c r="E23" s="23">
        <f t="shared" si="4"/>
        <v>93.10344827586206</v>
      </c>
      <c r="F23" s="23">
        <f t="shared" si="4"/>
        <v>83.28664799253035</v>
      </c>
      <c r="G23" s="23"/>
      <c r="H23" s="23">
        <f t="shared" si="4"/>
        <v>116.3265306122449</v>
      </c>
      <c r="I23" s="23">
        <f t="shared" si="4"/>
        <v>25.925925925925924</v>
      </c>
      <c r="J23" s="23">
        <f>J21/J22*100</f>
        <v>94.58264234383637</v>
      </c>
    </row>
    <row r="24" spans="1:10" ht="16.5" customHeight="1">
      <c r="A24" s="9" t="s">
        <v>26</v>
      </c>
      <c r="B24" s="24">
        <v>71</v>
      </c>
      <c r="C24" s="24">
        <v>8</v>
      </c>
      <c r="D24" s="24">
        <v>453</v>
      </c>
      <c r="E24" s="24">
        <v>128</v>
      </c>
      <c r="F24" s="24">
        <v>808</v>
      </c>
      <c r="G24" s="24"/>
      <c r="H24" s="24">
        <v>61</v>
      </c>
      <c r="I24" s="24">
        <v>41</v>
      </c>
      <c r="J24" s="24">
        <f>SUM(B24:I24)</f>
        <v>1570</v>
      </c>
    </row>
    <row r="25" spans="1:10" ht="16.5" customHeight="1">
      <c r="A25" s="22" t="s">
        <v>27</v>
      </c>
      <c r="B25" s="1">
        <f>B21/B24*100</f>
        <v>88.73239436619718</v>
      </c>
      <c r="C25" s="1">
        <f aca="true" t="shared" si="5" ref="C25:J25">C21/C24*100</f>
        <v>62.5</v>
      </c>
      <c r="D25" s="1">
        <f t="shared" si="5"/>
        <v>127.81456953642385</v>
      </c>
      <c r="E25" s="1">
        <f t="shared" si="5"/>
        <v>84.375</v>
      </c>
      <c r="F25" s="1">
        <f t="shared" si="5"/>
        <v>110.3960396039604</v>
      </c>
      <c r="G25" s="1"/>
      <c r="H25" s="1">
        <f t="shared" si="5"/>
        <v>93.44262295081968</v>
      </c>
      <c r="I25" s="1">
        <f t="shared" si="5"/>
        <v>17.073170731707318</v>
      </c>
      <c r="J25" s="1">
        <f t="shared" si="5"/>
        <v>108.98089171974523</v>
      </c>
    </row>
    <row r="26" spans="1:10" ht="16.5" customHeight="1">
      <c r="A26" s="25" t="s">
        <v>28</v>
      </c>
      <c r="B26" s="24">
        <v>63</v>
      </c>
      <c r="C26" s="24">
        <v>5</v>
      </c>
      <c r="D26" s="24">
        <v>579</v>
      </c>
      <c r="E26" s="24">
        <v>108</v>
      </c>
      <c r="F26" s="24">
        <v>892</v>
      </c>
      <c r="G26" s="24"/>
      <c r="H26" s="24">
        <v>57</v>
      </c>
      <c r="I26" s="24">
        <v>7</v>
      </c>
      <c r="J26" s="24">
        <f>SUM(B26:I26)</f>
        <v>1711</v>
      </c>
    </row>
    <row r="27" spans="1:10" ht="16.5" customHeight="1">
      <c r="A27" s="10" t="s">
        <v>29</v>
      </c>
      <c r="B27" s="2">
        <v>79</v>
      </c>
      <c r="C27" s="2">
        <v>8</v>
      </c>
      <c r="D27" s="2">
        <v>459</v>
      </c>
      <c r="E27" s="2">
        <v>116</v>
      </c>
      <c r="F27" s="2">
        <v>1071</v>
      </c>
      <c r="G27" s="2"/>
      <c r="H27" s="2">
        <v>49</v>
      </c>
      <c r="I27" s="2">
        <v>27</v>
      </c>
      <c r="J27" s="2">
        <f>SUM(B27:I27)</f>
        <v>1809</v>
      </c>
    </row>
    <row r="28" spans="1:10" ht="16.5" customHeight="1">
      <c r="A28" s="22" t="s">
        <v>30</v>
      </c>
      <c r="B28" s="1">
        <f>B26/B27*100</f>
        <v>79.74683544303798</v>
      </c>
      <c r="C28" s="1">
        <f aca="true" t="shared" si="6" ref="C28:J28">C26/C27*100</f>
        <v>62.5</v>
      </c>
      <c r="D28" s="1">
        <f t="shared" si="6"/>
        <v>126.1437908496732</v>
      </c>
      <c r="E28" s="1">
        <f t="shared" si="6"/>
        <v>93.10344827586206</v>
      </c>
      <c r="F28" s="1">
        <f t="shared" si="6"/>
        <v>83.28664799253035</v>
      </c>
      <c r="G28" s="1"/>
      <c r="H28" s="1">
        <f t="shared" si="6"/>
        <v>116.3265306122449</v>
      </c>
      <c r="I28" s="1">
        <f t="shared" si="6"/>
        <v>25.925925925925924</v>
      </c>
      <c r="J28" s="1">
        <f t="shared" si="6"/>
        <v>94.58264234383637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62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</v>
      </c>
      <c r="G7" s="14"/>
      <c r="H7" s="14"/>
      <c r="I7" s="15"/>
      <c r="J7" s="30">
        <f>SUM(B7:I7)</f>
        <v>1</v>
      </c>
      <c r="K7" s="16">
        <v>8</v>
      </c>
      <c r="L7" s="17">
        <f>J7/K7*100</f>
        <v>12.5</v>
      </c>
      <c r="M7" s="14">
        <v>118</v>
      </c>
      <c r="N7" s="14">
        <v>132</v>
      </c>
      <c r="O7" s="17">
        <f>M7/N7*100</f>
        <v>89.39393939393939</v>
      </c>
    </row>
    <row r="8" spans="1:15" ht="16.5" customHeight="1" thickBot="1" thickTop="1">
      <c r="A8" s="13" t="s">
        <v>14</v>
      </c>
      <c r="B8" s="14"/>
      <c r="C8" s="14"/>
      <c r="D8" s="14">
        <v>65</v>
      </c>
      <c r="E8" s="14"/>
      <c r="F8" s="14"/>
      <c r="G8" s="14"/>
      <c r="H8" s="14"/>
      <c r="I8" s="15"/>
      <c r="J8" s="30">
        <f aca="true" t="shared" si="0" ref="J8:J20">SUM(B8:I8)</f>
        <v>65</v>
      </c>
      <c r="K8" s="16">
        <v>72</v>
      </c>
      <c r="L8" s="17">
        <f aca="true" t="shared" si="1" ref="L8:L21">J8/K8*100</f>
        <v>90.27777777777779</v>
      </c>
      <c r="M8" s="14">
        <v>988</v>
      </c>
      <c r="N8" s="14">
        <v>1042</v>
      </c>
      <c r="O8" s="17">
        <f aca="true" t="shared" si="2" ref="O8:O21">M8/N8*100</f>
        <v>94.81765834932821</v>
      </c>
    </row>
    <row r="9" spans="1:15" ht="16.5" customHeight="1" thickBot="1" thickTop="1">
      <c r="A9" s="13" t="s">
        <v>15</v>
      </c>
      <c r="B9" s="14">
        <v>9</v>
      </c>
      <c r="C9" s="14">
        <v>1</v>
      </c>
      <c r="D9" s="14"/>
      <c r="E9" s="14"/>
      <c r="F9" s="14"/>
      <c r="G9" s="14"/>
      <c r="H9" s="14">
        <v>13</v>
      </c>
      <c r="I9" s="15"/>
      <c r="J9" s="30">
        <f t="shared" si="0"/>
        <v>23</v>
      </c>
      <c r="K9" s="16">
        <v>40</v>
      </c>
      <c r="L9" s="17">
        <f t="shared" si="1"/>
        <v>57.49999999999999</v>
      </c>
      <c r="M9" s="14">
        <v>338</v>
      </c>
      <c r="N9" s="14">
        <v>389</v>
      </c>
      <c r="O9" s="17">
        <f t="shared" si="2"/>
        <v>86.88946015424165</v>
      </c>
    </row>
    <row r="10" spans="1:15" ht="16.5" customHeight="1" thickBot="1" thickTop="1">
      <c r="A10" s="13" t="s">
        <v>16</v>
      </c>
      <c r="B10" s="14"/>
      <c r="C10" s="14"/>
      <c r="D10" s="14">
        <v>59</v>
      </c>
      <c r="E10" s="14"/>
      <c r="F10" s="14">
        <v>219</v>
      </c>
      <c r="G10" s="14"/>
      <c r="H10" s="14"/>
      <c r="I10" s="15"/>
      <c r="J10" s="30">
        <f t="shared" si="0"/>
        <v>278</v>
      </c>
      <c r="K10" s="16">
        <v>276</v>
      </c>
      <c r="L10" s="17">
        <f t="shared" si="1"/>
        <v>100.72463768115942</v>
      </c>
      <c r="M10" s="14">
        <v>3213</v>
      </c>
      <c r="N10" s="14">
        <v>2973</v>
      </c>
      <c r="O10" s="17">
        <f t="shared" si="2"/>
        <v>108.07265388496468</v>
      </c>
    </row>
    <row r="11" spans="1:15" ht="16.5" customHeight="1" thickBot="1" thickTop="1">
      <c r="A11" s="13" t="s">
        <v>38</v>
      </c>
      <c r="B11" s="14">
        <v>19</v>
      </c>
      <c r="C11" s="14"/>
      <c r="D11" s="14"/>
      <c r="E11" s="14">
        <v>6</v>
      </c>
      <c r="F11" s="14"/>
      <c r="G11" s="14"/>
      <c r="H11" s="14">
        <v>11</v>
      </c>
      <c r="I11" s="15"/>
      <c r="J11" s="30">
        <f t="shared" si="0"/>
        <v>36</v>
      </c>
      <c r="K11" s="16">
        <v>43</v>
      </c>
      <c r="L11" s="17">
        <f t="shared" si="1"/>
        <v>83.72093023255815</v>
      </c>
      <c r="M11" s="14">
        <v>680</v>
      </c>
      <c r="N11" s="14">
        <v>692</v>
      </c>
      <c r="O11" s="17">
        <f t="shared" si="2"/>
        <v>98.26589595375722</v>
      </c>
    </row>
    <row r="12" spans="1:15" ht="16.5" customHeight="1" thickBot="1" thickTop="1">
      <c r="A12" s="13" t="s">
        <v>39</v>
      </c>
      <c r="B12" s="14"/>
      <c r="C12" s="14"/>
      <c r="D12" s="14">
        <v>14</v>
      </c>
      <c r="E12" s="14">
        <v>11</v>
      </c>
      <c r="F12" s="14">
        <v>34</v>
      </c>
      <c r="G12" s="14"/>
      <c r="H12" s="14"/>
      <c r="I12" s="15"/>
      <c r="J12" s="30">
        <f t="shared" si="0"/>
        <v>59</v>
      </c>
      <c r="K12" s="16">
        <v>90</v>
      </c>
      <c r="L12" s="17">
        <f t="shared" si="1"/>
        <v>65.55555555555556</v>
      </c>
      <c r="M12" s="14">
        <v>918</v>
      </c>
      <c r="N12" s="14">
        <v>945</v>
      </c>
      <c r="O12" s="17">
        <f t="shared" si="2"/>
        <v>97.14285714285714</v>
      </c>
    </row>
    <row r="13" spans="1:15" ht="16.5" customHeight="1" thickBot="1" thickTop="1">
      <c r="A13" s="13" t="s">
        <v>17</v>
      </c>
      <c r="B13" s="14"/>
      <c r="C13" s="14"/>
      <c r="D13" s="14">
        <v>18</v>
      </c>
      <c r="E13" s="14">
        <v>2</v>
      </c>
      <c r="F13" s="14">
        <v>7</v>
      </c>
      <c r="G13" s="14"/>
      <c r="H13" s="14">
        <v>1</v>
      </c>
      <c r="I13" s="15"/>
      <c r="J13" s="30">
        <f t="shared" si="0"/>
        <v>28</v>
      </c>
      <c r="K13" s="16">
        <v>53</v>
      </c>
      <c r="L13" s="17">
        <f t="shared" si="1"/>
        <v>52.83018867924528</v>
      </c>
      <c r="M13" s="14">
        <v>517</v>
      </c>
      <c r="N13" s="14">
        <v>752</v>
      </c>
      <c r="O13" s="17">
        <f t="shared" si="2"/>
        <v>68.75</v>
      </c>
    </row>
    <row r="14" spans="1:15" ht="16.5" customHeight="1" thickBot="1" thickTop="1">
      <c r="A14" s="13" t="s">
        <v>18</v>
      </c>
      <c r="B14" s="14">
        <v>14</v>
      </c>
      <c r="C14" s="14">
        <v>3</v>
      </c>
      <c r="D14" s="14"/>
      <c r="E14" s="14">
        <v>5</v>
      </c>
      <c r="F14" s="14"/>
      <c r="G14" s="14"/>
      <c r="H14" s="14">
        <v>9</v>
      </c>
      <c r="I14" s="15"/>
      <c r="J14" s="30">
        <f t="shared" si="0"/>
        <v>31</v>
      </c>
      <c r="K14" s="16">
        <v>20</v>
      </c>
      <c r="L14" s="17">
        <f t="shared" si="1"/>
        <v>155</v>
      </c>
      <c r="M14" s="14">
        <v>410</v>
      </c>
      <c r="N14" s="14">
        <v>562</v>
      </c>
      <c r="O14" s="17">
        <f t="shared" si="2"/>
        <v>72.95373665480427</v>
      </c>
    </row>
    <row r="15" spans="1:15" ht="16.5" customHeight="1" thickBot="1" thickTop="1">
      <c r="A15" s="13" t="s">
        <v>19</v>
      </c>
      <c r="B15" s="14">
        <v>1</v>
      </c>
      <c r="C15" s="14">
        <v>1</v>
      </c>
      <c r="D15" s="14">
        <v>68</v>
      </c>
      <c r="E15" s="14">
        <v>42</v>
      </c>
      <c r="F15" s="14">
        <v>128</v>
      </c>
      <c r="G15" s="14"/>
      <c r="H15" s="14">
        <v>4</v>
      </c>
      <c r="I15" s="15"/>
      <c r="J15" s="30">
        <f t="shared" si="0"/>
        <v>244</v>
      </c>
      <c r="K15" s="16">
        <v>285</v>
      </c>
      <c r="L15" s="17">
        <f t="shared" si="1"/>
        <v>85.6140350877193</v>
      </c>
      <c r="M15" s="14">
        <v>3497</v>
      </c>
      <c r="N15" s="14">
        <v>3533</v>
      </c>
      <c r="O15" s="17">
        <f t="shared" si="2"/>
        <v>98.98103594678743</v>
      </c>
    </row>
    <row r="16" spans="1:15" ht="16.5" customHeight="1" thickBot="1" thickTop="1">
      <c r="A16" s="13" t="s">
        <v>20</v>
      </c>
      <c r="B16" s="14">
        <v>6</v>
      </c>
      <c r="C16" s="14"/>
      <c r="D16" s="14"/>
      <c r="E16" s="14"/>
      <c r="F16" s="14"/>
      <c r="G16" s="14"/>
      <c r="H16" s="14">
        <v>1</v>
      </c>
      <c r="I16" s="15"/>
      <c r="J16" s="30">
        <f t="shared" si="0"/>
        <v>7</v>
      </c>
      <c r="K16" s="16">
        <v>6</v>
      </c>
      <c r="L16" s="17">
        <f t="shared" si="1"/>
        <v>116.66666666666667</v>
      </c>
      <c r="M16" s="14">
        <v>98</v>
      </c>
      <c r="N16" s="14">
        <v>137</v>
      </c>
      <c r="O16" s="17">
        <f t="shared" si="2"/>
        <v>71.53284671532847</v>
      </c>
    </row>
    <row r="17" spans="1:15" ht="16.5" customHeight="1" thickBot="1" thickTop="1">
      <c r="A17" s="13" t="s">
        <v>52</v>
      </c>
      <c r="B17" s="14"/>
      <c r="C17" s="14"/>
      <c r="D17" s="14">
        <v>11</v>
      </c>
      <c r="E17" s="14"/>
      <c r="F17" s="14">
        <v>76</v>
      </c>
      <c r="G17" s="14"/>
      <c r="H17" s="14"/>
      <c r="I17" s="15"/>
      <c r="J17" s="30">
        <f t="shared" si="0"/>
        <v>87</v>
      </c>
      <c r="K17" s="16">
        <v>86</v>
      </c>
      <c r="L17" s="17">
        <f t="shared" si="1"/>
        <v>101.16279069767442</v>
      </c>
      <c r="M17" s="14">
        <v>854</v>
      </c>
      <c r="N17" s="14">
        <v>786</v>
      </c>
      <c r="O17" s="17">
        <f t="shared" si="2"/>
        <v>108.65139949109415</v>
      </c>
    </row>
    <row r="18" spans="1:15" ht="16.5" customHeight="1" thickBot="1" thickTop="1">
      <c r="A18" s="13" t="s">
        <v>40</v>
      </c>
      <c r="B18" s="14">
        <v>12</v>
      </c>
      <c r="C18" s="14"/>
      <c r="D18" s="14">
        <v>302</v>
      </c>
      <c r="E18" s="14">
        <v>91</v>
      </c>
      <c r="F18" s="14">
        <v>773</v>
      </c>
      <c r="G18" s="14"/>
      <c r="H18" s="14">
        <v>6</v>
      </c>
      <c r="I18" s="15"/>
      <c r="J18" s="30">
        <f t="shared" si="0"/>
        <v>1184</v>
      </c>
      <c r="K18" s="16">
        <v>1205</v>
      </c>
      <c r="L18" s="17">
        <f t="shared" si="1"/>
        <v>98.25726141078837</v>
      </c>
      <c r="M18" s="14">
        <v>11501</v>
      </c>
      <c r="N18" s="14">
        <v>11980</v>
      </c>
      <c r="O18" s="17">
        <f t="shared" si="2"/>
        <v>96.0016694490818</v>
      </c>
    </row>
    <row r="19" spans="1:15" ht="16.5" customHeight="1" thickBot="1" thickTop="1">
      <c r="A19" s="13" t="s">
        <v>21</v>
      </c>
      <c r="B19" s="14">
        <v>1</v>
      </c>
      <c r="C19" s="14"/>
      <c r="D19" s="14"/>
      <c r="E19" s="14"/>
      <c r="F19" s="14"/>
      <c r="G19" s="14"/>
      <c r="H19" s="14">
        <v>2</v>
      </c>
      <c r="I19" s="15">
        <v>14</v>
      </c>
      <c r="J19" s="30">
        <f t="shared" si="0"/>
        <v>17</v>
      </c>
      <c r="K19" s="16">
        <v>26</v>
      </c>
      <c r="L19" s="17">
        <f t="shared" si="1"/>
        <v>65.38461538461539</v>
      </c>
      <c r="M19" s="14">
        <v>181</v>
      </c>
      <c r="N19" s="14">
        <v>196</v>
      </c>
      <c r="O19" s="17">
        <f t="shared" si="2"/>
        <v>92.3469387755102</v>
      </c>
    </row>
    <row r="20" spans="1:15" ht="16.5" customHeight="1" thickBot="1" thickTop="1">
      <c r="A20" s="18" t="s">
        <v>22</v>
      </c>
      <c r="B20" s="19"/>
      <c r="C20" s="19"/>
      <c r="D20" s="19">
        <v>36</v>
      </c>
      <c r="E20" s="19"/>
      <c r="F20" s="19">
        <v>19</v>
      </c>
      <c r="G20" s="19"/>
      <c r="H20" s="19"/>
      <c r="I20" s="20"/>
      <c r="J20" s="30">
        <f t="shared" si="0"/>
        <v>55</v>
      </c>
      <c r="K20" s="16">
        <v>72</v>
      </c>
      <c r="L20" s="17">
        <f t="shared" si="1"/>
        <v>76.38888888888889</v>
      </c>
      <c r="M20" s="14">
        <v>608</v>
      </c>
      <c r="N20" s="14">
        <v>835</v>
      </c>
      <c r="O20" s="17">
        <f t="shared" si="2"/>
        <v>72.81437125748504</v>
      </c>
    </row>
    <row r="21" spans="1:15" ht="16.5" customHeight="1" thickBot="1" thickTop="1">
      <c r="A21" s="29" t="s">
        <v>23</v>
      </c>
      <c r="B21" s="30">
        <f>SUM(B7:B20)</f>
        <v>62</v>
      </c>
      <c r="C21" s="30">
        <f aca="true" t="shared" si="3" ref="C21:N21">SUM(C7:C20)</f>
        <v>5</v>
      </c>
      <c r="D21" s="30">
        <f t="shared" si="3"/>
        <v>573</v>
      </c>
      <c r="E21" s="30">
        <f t="shared" si="3"/>
        <v>157</v>
      </c>
      <c r="F21" s="30">
        <f t="shared" si="3"/>
        <v>1257</v>
      </c>
      <c r="G21" s="30">
        <f t="shared" si="3"/>
        <v>0</v>
      </c>
      <c r="H21" s="30">
        <f t="shared" si="3"/>
        <v>47</v>
      </c>
      <c r="I21" s="30">
        <f t="shared" si="3"/>
        <v>14</v>
      </c>
      <c r="J21" s="30">
        <f t="shared" si="3"/>
        <v>2115</v>
      </c>
      <c r="K21" s="16">
        <f t="shared" si="3"/>
        <v>2282</v>
      </c>
      <c r="L21" s="17">
        <f t="shared" si="1"/>
        <v>92.68185801928132</v>
      </c>
      <c r="M21" s="14">
        <f t="shared" si="3"/>
        <v>23921</v>
      </c>
      <c r="N21" s="14">
        <f t="shared" si="3"/>
        <v>24954</v>
      </c>
      <c r="O21" s="17">
        <f t="shared" si="2"/>
        <v>95.86038310491304</v>
      </c>
    </row>
    <row r="22" spans="1:10" ht="16.5" customHeight="1" thickTop="1">
      <c r="A22" s="21" t="s">
        <v>24</v>
      </c>
      <c r="B22" s="12">
        <v>71</v>
      </c>
      <c r="C22" s="12">
        <v>6</v>
      </c>
      <c r="D22" s="12">
        <v>808</v>
      </c>
      <c r="E22" s="12">
        <v>180</v>
      </c>
      <c r="F22" s="12">
        <v>1144</v>
      </c>
      <c r="G22" s="12"/>
      <c r="H22" s="12">
        <v>50</v>
      </c>
      <c r="I22" s="12">
        <v>23</v>
      </c>
      <c r="J22" s="12">
        <f>SUM(B22:I22)</f>
        <v>2282</v>
      </c>
    </row>
    <row r="23" spans="1:10" ht="16.5" customHeight="1">
      <c r="A23" s="22" t="s">
        <v>25</v>
      </c>
      <c r="B23" s="23">
        <f>B21/B22*100</f>
        <v>87.32394366197182</v>
      </c>
      <c r="C23" s="23">
        <f aca="true" t="shared" si="4" ref="C23:I23">C21/C22*100</f>
        <v>83.33333333333334</v>
      </c>
      <c r="D23" s="23">
        <f t="shared" si="4"/>
        <v>70.91584158415841</v>
      </c>
      <c r="E23" s="23">
        <f t="shared" si="4"/>
        <v>87.22222222222223</v>
      </c>
      <c r="F23" s="23">
        <f t="shared" si="4"/>
        <v>109.87762237762237</v>
      </c>
      <c r="G23" s="23"/>
      <c r="H23" s="23">
        <f t="shared" si="4"/>
        <v>94</v>
      </c>
      <c r="I23" s="23">
        <f t="shared" si="4"/>
        <v>60.86956521739131</v>
      </c>
      <c r="J23" s="23">
        <f>J21/J22*100</f>
        <v>92.68185801928132</v>
      </c>
    </row>
    <row r="24" spans="1:10" ht="16.5" customHeight="1">
      <c r="A24" s="9" t="s">
        <v>26</v>
      </c>
      <c r="B24" s="24">
        <v>153</v>
      </c>
      <c r="C24" s="24">
        <v>15</v>
      </c>
      <c r="D24" s="24">
        <v>769</v>
      </c>
      <c r="E24" s="24">
        <v>176</v>
      </c>
      <c r="F24" s="24">
        <v>1340</v>
      </c>
      <c r="G24" s="24"/>
      <c r="H24" s="24">
        <v>80</v>
      </c>
      <c r="I24" s="24">
        <v>18</v>
      </c>
      <c r="J24" s="24">
        <f>SUM(B24:I24)</f>
        <v>2551</v>
      </c>
    </row>
    <row r="25" spans="1:10" ht="16.5" customHeight="1">
      <c r="A25" s="22" t="s">
        <v>27</v>
      </c>
      <c r="B25" s="1">
        <f>B21/B24*100</f>
        <v>40.52287581699346</v>
      </c>
      <c r="C25" s="1">
        <f aca="true" t="shared" si="5" ref="C25:J25">C21/C24*100</f>
        <v>33.33333333333333</v>
      </c>
      <c r="D25" s="1">
        <f t="shared" si="5"/>
        <v>74.51235370611184</v>
      </c>
      <c r="E25" s="1">
        <f t="shared" si="5"/>
        <v>89.20454545454545</v>
      </c>
      <c r="F25" s="1">
        <f t="shared" si="5"/>
        <v>93.80597014925374</v>
      </c>
      <c r="G25" s="1"/>
      <c r="H25" s="1">
        <f t="shared" si="5"/>
        <v>58.75</v>
      </c>
      <c r="I25" s="1">
        <f t="shared" si="5"/>
        <v>77.77777777777779</v>
      </c>
      <c r="J25" s="1">
        <f t="shared" si="5"/>
        <v>82.90866326930616</v>
      </c>
    </row>
    <row r="26" spans="1:10" ht="16.5" customHeight="1">
      <c r="A26" s="25" t="s">
        <v>28</v>
      </c>
      <c r="B26" s="24">
        <v>958</v>
      </c>
      <c r="C26" s="24">
        <v>104</v>
      </c>
      <c r="D26" s="24">
        <v>7455</v>
      </c>
      <c r="E26" s="24">
        <v>1590</v>
      </c>
      <c r="F26" s="24">
        <v>13042</v>
      </c>
      <c r="G26" s="24"/>
      <c r="H26" s="24">
        <v>646</v>
      </c>
      <c r="I26" s="24">
        <v>126</v>
      </c>
      <c r="J26" s="24">
        <f>SUM(B26:I26)</f>
        <v>23921</v>
      </c>
    </row>
    <row r="27" spans="1:10" ht="16.5" customHeight="1">
      <c r="A27" s="10" t="s">
        <v>29</v>
      </c>
      <c r="B27" s="2">
        <v>1074</v>
      </c>
      <c r="C27" s="2">
        <v>115</v>
      </c>
      <c r="D27" s="2">
        <v>7303</v>
      </c>
      <c r="E27" s="2">
        <v>1989</v>
      </c>
      <c r="F27" s="2">
        <v>13516</v>
      </c>
      <c r="G27" s="2"/>
      <c r="H27" s="2">
        <v>827</v>
      </c>
      <c r="I27" s="2">
        <v>130</v>
      </c>
      <c r="J27" s="2">
        <f>SUM(B27:I27)</f>
        <v>24954</v>
      </c>
    </row>
    <row r="28" spans="1:10" ht="16.5" customHeight="1">
      <c r="A28" s="22" t="s">
        <v>30</v>
      </c>
      <c r="B28" s="1">
        <f>B26/B27*100</f>
        <v>89.19925512104282</v>
      </c>
      <c r="C28" s="1">
        <f aca="true" t="shared" si="6" ref="C28:J28">C26/C27*100</f>
        <v>90.43478260869566</v>
      </c>
      <c r="D28" s="1">
        <f t="shared" si="6"/>
        <v>102.08133643708067</v>
      </c>
      <c r="E28" s="1">
        <f t="shared" si="6"/>
        <v>79.93966817496229</v>
      </c>
      <c r="F28" s="1">
        <f t="shared" si="6"/>
        <v>96.49304527966855</v>
      </c>
      <c r="G28" s="1"/>
      <c r="H28" s="1">
        <f t="shared" si="6"/>
        <v>78.1136638452237</v>
      </c>
      <c r="I28" s="1">
        <f t="shared" si="6"/>
        <v>96.92307692307692</v>
      </c>
      <c r="J28" s="1">
        <f t="shared" si="6"/>
        <v>95.86038310491304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63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5</v>
      </c>
      <c r="G7" s="14"/>
      <c r="H7" s="14"/>
      <c r="I7" s="15"/>
      <c r="J7" s="30">
        <f>SUM(B7:I7)</f>
        <v>5</v>
      </c>
      <c r="K7" s="16">
        <v>9</v>
      </c>
      <c r="L7" s="17">
        <f>J7/K7*100</f>
        <v>55.55555555555556</v>
      </c>
      <c r="M7" s="14">
        <v>123</v>
      </c>
      <c r="N7" s="14">
        <v>141</v>
      </c>
      <c r="O7" s="17">
        <f>M7/N7*100</f>
        <v>87.2340425531915</v>
      </c>
    </row>
    <row r="8" spans="1:15" ht="16.5" customHeight="1" thickBot="1" thickTop="1">
      <c r="A8" s="13" t="s">
        <v>14</v>
      </c>
      <c r="B8" s="14"/>
      <c r="C8" s="14"/>
      <c r="D8" s="14">
        <v>59</v>
      </c>
      <c r="E8" s="14"/>
      <c r="F8" s="14">
        <v>13</v>
      </c>
      <c r="G8" s="14"/>
      <c r="H8" s="14"/>
      <c r="I8" s="15"/>
      <c r="J8" s="30">
        <f aca="true" t="shared" si="0" ref="J8:J20">SUM(B8:I8)</f>
        <v>72</v>
      </c>
      <c r="K8" s="16">
        <v>70</v>
      </c>
      <c r="L8" s="17">
        <f aca="true" t="shared" si="1" ref="L8:L21">J8/K8*100</f>
        <v>102.85714285714285</v>
      </c>
      <c r="M8" s="14">
        <v>1060</v>
      </c>
      <c r="N8" s="14">
        <v>1112</v>
      </c>
      <c r="O8" s="17">
        <f aca="true" t="shared" si="2" ref="O8:O21">M8/N8*100</f>
        <v>95.32374100719424</v>
      </c>
    </row>
    <row r="9" spans="1:15" ht="16.5" customHeight="1" thickBot="1" thickTop="1">
      <c r="A9" s="13" t="s">
        <v>15</v>
      </c>
      <c r="B9" s="14">
        <v>10</v>
      </c>
      <c r="C9" s="14"/>
      <c r="D9" s="14"/>
      <c r="E9" s="14">
        <v>1</v>
      </c>
      <c r="F9" s="14"/>
      <c r="G9" s="14"/>
      <c r="H9" s="14">
        <v>8</v>
      </c>
      <c r="I9" s="15"/>
      <c r="J9" s="30">
        <f t="shared" si="0"/>
        <v>19</v>
      </c>
      <c r="K9" s="16">
        <v>42</v>
      </c>
      <c r="L9" s="17">
        <f t="shared" si="1"/>
        <v>45.23809523809524</v>
      </c>
      <c r="M9" s="14">
        <v>357</v>
      </c>
      <c r="N9" s="14">
        <v>431</v>
      </c>
      <c r="O9" s="17">
        <f t="shared" si="2"/>
        <v>82.830626450116</v>
      </c>
    </row>
    <row r="10" spans="1:15" ht="16.5" customHeight="1" thickBot="1" thickTop="1">
      <c r="A10" s="13" t="s">
        <v>16</v>
      </c>
      <c r="B10" s="14"/>
      <c r="C10" s="14"/>
      <c r="D10" s="14">
        <v>48</v>
      </c>
      <c r="E10" s="14">
        <v>4</v>
      </c>
      <c r="F10" s="14">
        <v>200</v>
      </c>
      <c r="G10" s="14"/>
      <c r="H10" s="14"/>
      <c r="I10" s="15"/>
      <c r="J10" s="30">
        <f t="shared" si="0"/>
        <v>252</v>
      </c>
      <c r="K10" s="16">
        <v>336</v>
      </c>
      <c r="L10" s="17">
        <f t="shared" si="1"/>
        <v>75</v>
      </c>
      <c r="M10" s="14">
        <v>3465</v>
      </c>
      <c r="N10" s="14">
        <v>3309</v>
      </c>
      <c r="O10" s="17">
        <f t="shared" si="2"/>
        <v>104.71441523118767</v>
      </c>
    </row>
    <row r="11" spans="1:15" ht="16.5" customHeight="1" thickBot="1" thickTop="1">
      <c r="A11" s="13" t="s">
        <v>38</v>
      </c>
      <c r="B11" s="14">
        <v>24</v>
      </c>
      <c r="C11" s="14">
        <v>2</v>
      </c>
      <c r="D11" s="14"/>
      <c r="E11" s="14">
        <v>2</v>
      </c>
      <c r="F11" s="14"/>
      <c r="G11" s="14"/>
      <c r="H11" s="14">
        <v>17</v>
      </c>
      <c r="I11" s="15"/>
      <c r="J11" s="30">
        <f t="shared" si="0"/>
        <v>45</v>
      </c>
      <c r="K11" s="16">
        <v>73</v>
      </c>
      <c r="L11" s="17">
        <f t="shared" si="1"/>
        <v>61.64383561643836</v>
      </c>
      <c r="M11" s="14">
        <v>725</v>
      </c>
      <c r="N11" s="14">
        <v>765</v>
      </c>
      <c r="O11" s="17">
        <f t="shared" si="2"/>
        <v>94.77124183006535</v>
      </c>
    </row>
    <row r="12" spans="1:15" ht="16.5" customHeight="1" thickBot="1" thickTop="1">
      <c r="A12" s="13" t="s">
        <v>39</v>
      </c>
      <c r="B12" s="14"/>
      <c r="C12" s="14"/>
      <c r="D12" s="14">
        <v>17</v>
      </c>
      <c r="E12" s="14">
        <v>1</v>
      </c>
      <c r="F12" s="14">
        <v>22</v>
      </c>
      <c r="G12" s="14"/>
      <c r="H12" s="14">
        <v>2</v>
      </c>
      <c r="I12" s="15"/>
      <c r="J12" s="30">
        <f t="shared" si="0"/>
        <v>42</v>
      </c>
      <c r="K12" s="16">
        <v>48</v>
      </c>
      <c r="L12" s="17">
        <f t="shared" si="1"/>
        <v>87.5</v>
      </c>
      <c r="M12" s="14">
        <v>960</v>
      </c>
      <c r="N12" s="14">
        <v>993</v>
      </c>
      <c r="O12" s="17">
        <f t="shared" si="2"/>
        <v>96.67673716012085</v>
      </c>
    </row>
    <row r="13" spans="1:15" ht="16.5" customHeight="1" thickBot="1" thickTop="1">
      <c r="A13" s="13" t="s">
        <v>17</v>
      </c>
      <c r="B13" s="14"/>
      <c r="C13" s="14"/>
      <c r="D13" s="14">
        <v>32</v>
      </c>
      <c r="E13" s="14">
        <v>4</v>
      </c>
      <c r="F13" s="14">
        <v>9</v>
      </c>
      <c r="G13" s="14"/>
      <c r="H13" s="14">
        <v>1</v>
      </c>
      <c r="I13" s="15">
        <v>1</v>
      </c>
      <c r="J13" s="30">
        <f t="shared" si="0"/>
        <v>47</v>
      </c>
      <c r="K13" s="16">
        <v>90</v>
      </c>
      <c r="L13" s="17">
        <f t="shared" si="1"/>
        <v>52.22222222222223</v>
      </c>
      <c r="M13" s="14">
        <v>564</v>
      </c>
      <c r="N13" s="14">
        <v>842</v>
      </c>
      <c r="O13" s="17">
        <f t="shared" si="2"/>
        <v>66.9833729216152</v>
      </c>
    </row>
    <row r="14" spans="1:15" ht="16.5" customHeight="1" thickBot="1" thickTop="1">
      <c r="A14" s="13" t="s">
        <v>18</v>
      </c>
      <c r="B14" s="14">
        <v>27</v>
      </c>
      <c r="C14" s="14"/>
      <c r="D14" s="14"/>
      <c r="E14" s="14">
        <v>10</v>
      </c>
      <c r="F14" s="14"/>
      <c r="G14" s="14"/>
      <c r="H14" s="14">
        <v>13</v>
      </c>
      <c r="I14" s="15"/>
      <c r="J14" s="30">
        <f t="shared" si="0"/>
        <v>50</v>
      </c>
      <c r="K14" s="16">
        <v>51</v>
      </c>
      <c r="L14" s="17">
        <f t="shared" si="1"/>
        <v>98.0392156862745</v>
      </c>
      <c r="M14" s="14">
        <v>460</v>
      </c>
      <c r="N14" s="14">
        <v>613</v>
      </c>
      <c r="O14" s="17">
        <f t="shared" si="2"/>
        <v>75.04078303425776</v>
      </c>
    </row>
    <row r="15" spans="1:15" ht="16.5" customHeight="1" thickBot="1" thickTop="1">
      <c r="A15" s="13" t="s">
        <v>19</v>
      </c>
      <c r="B15" s="14">
        <v>2</v>
      </c>
      <c r="C15" s="14">
        <v>1</v>
      </c>
      <c r="D15" s="14">
        <v>61</v>
      </c>
      <c r="E15" s="14">
        <v>27</v>
      </c>
      <c r="F15" s="14">
        <v>135</v>
      </c>
      <c r="G15" s="14"/>
      <c r="H15" s="14">
        <v>7</v>
      </c>
      <c r="I15" s="15"/>
      <c r="J15" s="30">
        <f t="shared" si="0"/>
        <v>233</v>
      </c>
      <c r="K15" s="16">
        <v>302</v>
      </c>
      <c r="L15" s="17">
        <f t="shared" si="1"/>
        <v>77.15231788079471</v>
      </c>
      <c r="M15" s="14">
        <v>3730</v>
      </c>
      <c r="N15" s="14">
        <v>3835</v>
      </c>
      <c r="O15" s="17">
        <f t="shared" si="2"/>
        <v>97.26205997392438</v>
      </c>
    </row>
    <row r="16" spans="1:15" ht="16.5" customHeight="1" thickBot="1" thickTop="1">
      <c r="A16" s="13" t="s">
        <v>20</v>
      </c>
      <c r="B16" s="14">
        <v>5</v>
      </c>
      <c r="C16" s="14"/>
      <c r="D16" s="14"/>
      <c r="E16" s="14"/>
      <c r="F16" s="14"/>
      <c r="G16" s="14"/>
      <c r="H16" s="14">
        <v>4</v>
      </c>
      <c r="I16" s="15"/>
      <c r="J16" s="30">
        <f t="shared" si="0"/>
        <v>9</v>
      </c>
      <c r="K16" s="16">
        <v>14</v>
      </c>
      <c r="L16" s="17">
        <f t="shared" si="1"/>
        <v>64.28571428571429</v>
      </c>
      <c r="M16" s="14">
        <v>107</v>
      </c>
      <c r="N16" s="14">
        <v>151</v>
      </c>
      <c r="O16" s="17">
        <f t="shared" si="2"/>
        <v>70.86092715231787</v>
      </c>
    </row>
    <row r="17" spans="1:15" ht="16.5" customHeight="1" thickBot="1" thickTop="1">
      <c r="A17" s="13" t="s">
        <v>52</v>
      </c>
      <c r="B17" s="14"/>
      <c r="C17" s="14"/>
      <c r="D17" s="14">
        <v>11</v>
      </c>
      <c r="E17" s="14"/>
      <c r="F17" s="14">
        <v>72</v>
      </c>
      <c r="G17" s="14"/>
      <c r="H17" s="14"/>
      <c r="I17" s="15"/>
      <c r="J17" s="30">
        <f t="shared" si="0"/>
        <v>83</v>
      </c>
      <c r="K17" s="16">
        <v>77</v>
      </c>
      <c r="L17" s="17">
        <f t="shared" si="1"/>
        <v>107.79220779220779</v>
      </c>
      <c r="M17" s="14">
        <v>937</v>
      </c>
      <c r="N17" s="14">
        <v>863</v>
      </c>
      <c r="O17" s="17">
        <f t="shared" si="2"/>
        <v>108.5747392815759</v>
      </c>
    </row>
    <row r="18" spans="1:15" ht="16.5" customHeight="1" thickBot="1" thickTop="1">
      <c r="A18" s="13" t="s">
        <v>40</v>
      </c>
      <c r="B18" s="14">
        <v>10</v>
      </c>
      <c r="C18" s="14">
        <v>2</v>
      </c>
      <c r="D18" s="14">
        <v>262</v>
      </c>
      <c r="E18" s="14">
        <v>74</v>
      </c>
      <c r="F18" s="14">
        <v>660</v>
      </c>
      <c r="G18" s="14"/>
      <c r="H18" s="14">
        <v>8</v>
      </c>
      <c r="I18" s="15">
        <v>2</v>
      </c>
      <c r="J18" s="30">
        <f t="shared" si="0"/>
        <v>1018</v>
      </c>
      <c r="K18" s="16">
        <v>1303</v>
      </c>
      <c r="L18" s="17">
        <f t="shared" si="1"/>
        <v>78.12739831158864</v>
      </c>
      <c r="M18" s="14">
        <v>12519</v>
      </c>
      <c r="N18" s="14">
        <v>13283</v>
      </c>
      <c r="O18" s="17">
        <f t="shared" si="2"/>
        <v>94.24828728449899</v>
      </c>
    </row>
    <row r="19" spans="1:15" ht="16.5" customHeight="1" thickBot="1" thickTop="1">
      <c r="A19" s="13" t="s">
        <v>21</v>
      </c>
      <c r="B19" s="14">
        <v>1</v>
      </c>
      <c r="C19" s="14"/>
      <c r="D19" s="14"/>
      <c r="E19" s="14"/>
      <c r="F19" s="14"/>
      <c r="G19" s="14"/>
      <c r="H19" s="14">
        <v>2</v>
      </c>
      <c r="I19" s="15">
        <v>44</v>
      </c>
      <c r="J19" s="30">
        <f t="shared" si="0"/>
        <v>47</v>
      </c>
      <c r="K19" s="16">
        <v>71</v>
      </c>
      <c r="L19" s="17">
        <f t="shared" si="1"/>
        <v>66.19718309859155</v>
      </c>
      <c r="M19" s="14">
        <v>228</v>
      </c>
      <c r="N19" s="14">
        <v>267</v>
      </c>
      <c r="O19" s="17">
        <f t="shared" si="2"/>
        <v>85.39325842696628</v>
      </c>
    </row>
    <row r="20" spans="1:15" ht="16.5" customHeight="1" thickBot="1" thickTop="1">
      <c r="A20" s="18" t="s">
        <v>22</v>
      </c>
      <c r="B20" s="19">
        <v>1</v>
      </c>
      <c r="C20" s="19"/>
      <c r="D20" s="19">
        <v>27</v>
      </c>
      <c r="E20" s="19"/>
      <c r="F20" s="19">
        <v>15</v>
      </c>
      <c r="G20" s="19"/>
      <c r="H20" s="19">
        <v>1</v>
      </c>
      <c r="I20" s="20"/>
      <c r="J20" s="30">
        <f t="shared" si="0"/>
        <v>44</v>
      </c>
      <c r="K20" s="16">
        <v>86</v>
      </c>
      <c r="L20" s="17">
        <f t="shared" si="1"/>
        <v>51.162790697674424</v>
      </c>
      <c r="M20" s="14">
        <v>652</v>
      </c>
      <c r="N20" s="14">
        <v>921</v>
      </c>
      <c r="O20" s="17">
        <f t="shared" si="2"/>
        <v>70.79261672095548</v>
      </c>
    </row>
    <row r="21" spans="1:15" ht="16.5" customHeight="1" thickBot="1" thickTop="1">
      <c r="A21" s="29" t="s">
        <v>23</v>
      </c>
      <c r="B21" s="30">
        <f>SUM(B7:B20)</f>
        <v>80</v>
      </c>
      <c r="C21" s="30">
        <f aca="true" t="shared" si="3" ref="C21:N21">SUM(C7:C20)</f>
        <v>5</v>
      </c>
      <c r="D21" s="30">
        <f t="shared" si="3"/>
        <v>517</v>
      </c>
      <c r="E21" s="30">
        <f t="shared" si="3"/>
        <v>123</v>
      </c>
      <c r="F21" s="30">
        <f t="shared" si="3"/>
        <v>1131</v>
      </c>
      <c r="G21" s="30">
        <f t="shared" si="3"/>
        <v>0</v>
      </c>
      <c r="H21" s="30">
        <f t="shared" si="3"/>
        <v>63</v>
      </c>
      <c r="I21" s="30">
        <f t="shared" si="3"/>
        <v>47</v>
      </c>
      <c r="J21" s="30">
        <f t="shared" si="3"/>
        <v>1966</v>
      </c>
      <c r="K21" s="16">
        <f t="shared" si="3"/>
        <v>2572</v>
      </c>
      <c r="L21" s="17">
        <f t="shared" si="1"/>
        <v>76.43856920684293</v>
      </c>
      <c r="M21" s="14">
        <f t="shared" si="3"/>
        <v>25887</v>
      </c>
      <c r="N21" s="14">
        <f t="shared" si="3"/>
        <v>27526</v>
      </c>
      <c r="O21" s="17">
        <f t="shared" si="2"/>
        <v>94.0456295865727</v>
      </c>
    </row>
    <row r="22" spans="1:10" ht="16.5" customHeight="1" thickTop="1">
      <c r="A22" s="21" t="s">
        <v>24</v>
      </c>
      <c r="B22" s="12">
        <v>121</v>
      </c>
      <c r="C22" s="12">
        <v>10</v>
      </c>
      <c r="D22" s="12">
        <v>907</v>
      </c>
      <c r="E22" s="12">
        <v>182</v>
      </c>
      <c r="F22" s="12">
        <v>1206</v>
      </c>
      <c r="G22" s="12"/>
      <c r="H22" s="12">
        <v>67</v>
      </c>
      <c r="I22" s="12">
        <v>79</v>
      </c>
      <c r="J22" s="12">
        <f>SUM(B22:I22)</f>
        <v>2572</v>
      </c>
    </row>
    <row r="23" spans="1:10" ht="16.5" customHeight="1">
      <c r="A23" s="22" t="s">
        <v>25</v>
      </c>
      <c r="B23" s="23">
        <f>B21/B22*100</f>
        <v>66.11570247933885</v>
      </c>
      <c r="C23" s="23">
        <f aca="true" t="shared" si="4" ref="C23:I23">C21/C22*100</f>
        <v>50</v>
      </c>
      <c r="D23" s="23">
        <f t="shared" si="4"/>
        <v>57.001102535832416</v>
      </c>
      <c r="E23" s="23">
        <f t="shared" si="4"/>
        <v>67.58241758241759</v>
      </c>
      <c r="F23" s="23">
        <f t="shared" si="4"/>
        <v>93.78109452736318</v>
      </c>
      <c r="G23" s="23"/>
      <c r="H23" s="23">
        <f t="shared" si="4"/>
        <v>94.02985074626866</v>
      </c>
      <c r="I23" s="23">
        <f t="shared" si="4"/>
        <v>59.49367088607595</v>
      </c>
      <c r="J23" s="23">
        <f>J21/J22*100</f>
        <v>76.43856920684293</v>
      </c>
    </row>
    <row r="24" spans="1:10" ht="16.5" customHeight="1">
      <c r="A24" s="9" t="s">
        <v>26</v>
      </c>
      <c r="B24" s="24">
        <v>62</v>
      </c>
      <c r="C24" s="24">
        <v>5</v>
      </c>
      <c r="D24" s="24">
        <v>573</v>
      </c>
      <c r="E24" s="24">
        <v>157</v>
      </c>
      <c r="F24" s="24">
        <v>1257</v>
      </c>
      <c r="G24" s="24"/>
      <c r="H24" s="24">
        <v>47</v>
      </c>
      <c r="I24" s="24">
        <v>14</v>
      </c>
      <c r="J24" s="24">
        <f>SUM(B24:I24)</f>
        <v>2115</v>
      </c>
    </row>
    <row r="25" spans="1:10" ht="16.5" customHeight="1">
      <c r="A25" s="22" t="s">
        <v>27</v>
      </c>
      <c r="B25" s="1">
        <f>B21/B24*100</f>
        <v>129.03225806451613</v>
      </c>
      <c r="C25" s="1">
        <f aca="true" t="shared" si="5" ref="C25:J25">C21/C24*100</f>
        <v>100</v>
      </c>
      <c r="D25" s="1">
        <f t="shared" si="5"/>
        <v>90.22687609075044</v>
      </c>
      <c r="E25" s="1">
        <f t="shared" si="5"/>
        <v>78.343949044586</v>
      </c>
      <c r="F25" s="1">
        <f t="shared" si="5"/>
        <v>89.97613365155132</v>
      </c>
      <c r="G25" s="1"/>
      <c r="H25" s="1">
        <f t="shared" si="5"/>
        <v>134.04255319148936</v>
      </c>
      <c r="I25" s="1">
        <f t="shared" si="5"/>
        <v>335.7142857142857</v>
      </c>
      <c r="J25" s="1">
        <f t="shared" si="5"/>
        <v>92.95508274231679</v>
      </c>
    </row>
    <row r="26" spans="1:10" ht="16.5" customHeight="1">
      <c r="A26" s="25" t="s">
        <v>28</v>
      </c>
      <c r="B26" s="24">
        <v>1038</v>
      </c>
      <c r="C26" s="24">
        <v>109</v>
      </c>
      <c r="D26" s="24">
        <v>7972</v>
      </c>
      <c r="E26" s="24">
        <v>1713</v>
      </c>
      <c r="F26" s="24">
        <v>14173</v>
      </c>
      <c r="G26" s="24"/>
      <c r="H26" s="24">
        <v>709</v>
      </c>
      <c r="I26" s="24">
        <v>173</v>
      </c>
      <c r="J26" s="24">
        <f>SUM(B26:I26)</f>
        <v>25887</v>
      </c>
    </row>
    <row r="27" spans="1:10" ht="16.5" customHeight="1">
      <c r="A27" s="10" t="s">
        <v>29</v>
      </c>
      <c r="B27" s="2">
        <v>1195</v>
      </c>
      <c r="C27" s="2">
        <v>125</v>
      </c>
      <c r="D27" s="2">
        <v>8210</v>
      </c>
      <c r="E27" s="2">
        <v>2171</v>
      </c>
      <c r="F27" s="2">
        <v>14722</v>
      </c>
      <c r="G27" s="2"/>
      <c r="H27" s="2">
        <v>894</v>
      </c>
      <c r="I27" s="2">
        <v>209</v>
      </c>
      <c r="J27" s="2">
        <f>SUM(B27:I27)</f>
        <v>27526</v>
      </c>
    </row>
    <row r="28" spans="1:10" ht="16.5" customHeight="1">
      <c r="A28" s="22" t="s">
        <v>30</v>
      </c>
      <c r="B28" s="1">
        <f>B26/B27*100</f>
        <v>86.86192468619247</v>
      </c>
      <c r="C28" s="1">
        <f aca="true" t="shared" si="6" ref="C28:J28">C26/C27*100</f>
        <v>87.2</v>
      </c>
      <c r="D28" s="1">
        <f t="shared" si="6"/>
        <v>97.10109622411693</v>
      </c>
      <c r="E28" s="1">
        <f t="shared" si="6"/>
        <v>78.90373099953938</v>
      </c>
      <c r="F28" s="1">
        <f t="shared" si="6"/>
        <v>96.27088710772993</v>
      </c>
      <c r="G28" s="1"/>
      <c r="H28" s="1">
        <f t="shared" si="6"/>
        <v>79.30648769574944</v>
      </c>
      <c r="I28" s="1">
        <f t="shared" si="6"/>
        <v>82.77511961722487</v>
      </c>
      <c r="J28" s="1">
        <f t="shared" si="6"/>
        <v>94.0456295865727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64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6</v>
      </c>
      <c r="G7" s="14"/>
      <c r="H7" s="14"/>
      <c r="I7" s="15"/>
      <c r="J7" s="30">
        <f>SUM(B7:I7)</f>
        <v>6</v>
      </c>
      <c r="K7" s="16">
        <v>10</v>
      </c>
      <c r="L7" s="17">
        <f>J7/K7*100</f>
        <v>60</v>
      </c>
      <c r="M7" s="14">
        <v>129</v>
      </c>
      <c r="N7" s="14">
        <v>151</v>
      </c>
      <c r="O7" s="17">
        <f>M7/N7*100</f>
        <v>85.43046357615894</v>
      </c>
    </row>
    <row r="8" spans="1:15" ht="16.5" customHeight="1" thickBot="1" thickTop="1">
      <c r="A8" s="13" t="s">
        <v>14</v>
      </c>
      <c r="B8" s="14"/>
      <c r="C8" s="14"/>
      <c r="D8" s="14">
        <v>62</v>
      </c>
      <c r="E8" s="14"/>
      <c r="F8" s="14">
        <v>8</v>
      </c>
      <c r="G8" s="14"/>
      <c r="H8" s="14">
        <v>6</v>
      </c>
      <c r="I8" s="15"/>
      <c r="J8" s="30">
        <f aca="true" t="shared" si="0" ref="J8:J20">SUM(B8:I8)</f>
        <v>76</v>
      </c>
      <c r="K8" s="16">
        <v>78</v>
      </c>
      <c r="L8" s="17">
        <f aca="true" t="shared" si="1" ref="L8:L21">J8/K8*100</f>
        <v>97.43589743589743</v>
      </c>
      <c r="M8" s="14">
        <v>1136</v>
      </c>
      <c r="N8" s="14">
        <v>1190</v>
      </c>
      <c r="O8" s="17">
        <f aca="true" t="shared" si="2" ref="O8:O21">M8/N8*100</f>
        <v>95.46218487394958</v>
      </c>
    </row>
    <row r="9" spans="1:15" ht="16.5" customHeight="1" thickBot="1" thickTop="1">
      <c r="A9" s="13" t="s">
        <v>15</v>
      </c>
      <c r="B9" s="14">
        <v>10</v>
      </c>
      <c r="C9" s="14">
        <v>2</v>
      </c>
      <c r="D9" s="14"/>
      <c r="E9" s="14">
        <v>1</v>
      </c>
      <c r="F9" s="14"/>
      <c r="G9" s="14"/>
      <c r="H9" s="14">
        <v>5</v>
      </c>
      <c r="I9" s="15"/>
      <c r="J9" s="30">
        <f t="shared" si="0"/>
        <v>18</v>
      </c>
      <c r="K9" s="16">
        <v>26</v>
      </c>
      <c r="L9" s="17">
        <f t="shared" si="1"/>
        <v>69.23076923076923</v>
      </c>
      <c r="M9" s="14">
        <v>375</v>
      </c>
      <c r="N9" s="14">
        <v>457</v>
      </c>
      <c r="O9" s="17">
        <f t="shared" si="2"/>
        <v>82.05689277899344</v>
      </c>
    </row>
    <row r="10" spans="1:15" ht="16.5" customHeight="1" thickBot="1" thickTop="1">
      <c r="A10" s="13" t="s">
        <v>16</v>
      </c>
      <c r="B10" s="14"/>
      <c r="C10" s="14"/>
      <c r="D10" s="14">
        <v>46</v>
      </c>
      <c r="E10" s="14">
        <v>2</v>
      </c>
      <c r="F10" s="14">
        <v>243</v>
      </c>
      <c r="G10" s="14"/>
      <c r="H10" s="14"/>
      <c r="I10" s="15"/>
      <c r="J10" s="30">
        <f t="shared" si="0"/>
        <v>291</v>
      </c>
      <c r="K10" s="16">
        <v>311</v>
      </c>
      <c r="L10" s="17">
        <f t="shared" si="1"/>
        <v>93.56913183279742</v>
      </c>
      <c r="M10" s="14">
        <v>3756</v>
      </c>
      <c r="N10" s="14">
        <v>3620</v>
      </c>
      <c r="O10" s="17">
        <f t="shared" si="2"/>
        <v>103.75690607734806</v>
      </c>
    </row>
    <row r="11" spans="1:15" ht="16.5" customHeight="1" thickBot="1" thickTop="1">
      <c r="A11" s="13" t="s">
        <v>38</v>
      </c>
      <c r="B11" s="14">
        <v>14</v>
      </c>
      <c r="C11" s="14">
        <v>1</v>
      </c>
      <c r="D11" s="14"/>
      <c r="E11" s="14">
        <v>4</v>
      </c>
      <c r="F11" s="14"/>
      <c r="G11" s="14"/>
      <c r="H11" s="14">
        <v>9</v>
      </c>
      <c r="I11" s="15"/>
      <c r="J11" s="30">
        <f t="shared" si="0"/>
        <v>28</v>
      </c>
      <c r="K11" s="16">
        <v>53</v>
      </c>
      <c r="L11" s="17">
        <f t="shared" si="1"/>
        <v>52.83018867924528</v>
      </c>
      <c r="M11" s="14">
        <v>753</v>
      </c>
      <c r="N11" s="14">
        <v>818</v>
      </c>
      <c r="O11" s="17">
        <f t="shared" si="2"/>
        <v>92.05378973105135</v>
      </c>
    </row>
    <row r="12" spans="1:15" ht="16.5" customHeight="1" thickBot="1" thickTop="1">
      <c r="A12" s="13" t="s">
        <v>39</v>
      </c>
      <c r="B12" s="14"/>
      <c r="C12" s="14"/>
      <c r="D12" s="14">
        <v>13</v>
      </c>
      <c r="E12" s="14">
        <v>4</v>
      </c>
      <c r="F12" s="14">
        <v>11</v>
      </c>
      <c r="G12" s="14"/>
      <c r="H12" s="14"/>
      <c r="I12" s="15"/>
      <c r="J12" s="30">
        <f t="shared" si="0"/>
        <v>28</v>
      </c>
      <c r="K12" s="16">
        <v>51</v>
      </c>
      <c r="L12" s="17">
        <f t="shared" si="1"/>
        <v>54.90196078431373</v>
      </c>
      <c r="M12" s="14">
        <v>988</v>
      </c>
      <c r="N12" s="14">
        <v>1044</v>
      </c>
      <c r="O12" s="17">
        <f t="shared" si="2"/>
        <v>94.6360153256705</v>
      </c>
    </row>
    <row r="13" spans="1:15" ht="16.5" customHeight="1" thickBot="1" thickTop="1">
      <c r="A13" s="13" t="s">
        <v>17</v>
      </c>
      <c r="B13" s="14"/>
      <c r="C13" s="14"/>
      <c r="D13" s="14">
        <v>10</v>
      </c>
      <c r="E13" s="14"/>
      <c r="F13" s="14">
        <v>9</v>
      </c>
      <c r="G13" s="14"/>
      <c r="H13" s="14"/>
      <c r="I13" s="15">
        <v>2</v>
      </c>
      <c r="J13" s="30">
        <f t="shared" si="0"/>
        <v>21</v>
      </c>
      <c r="K13" s="16">
        <v>50</v>
      </c>
      <c r="L13" s="17">
        <f t="shared" si="1"/>
        <v>42</v>
      </c>
      <c r="M13" s="14">
        <v>585</v>
      </c>
      <c r="N13" s="14">
        <v>892</v>
      </c>
      <c r="O13" s="17">
        <f t="shared" si="2"/>
        <v>65.5829596412556</v>
      </c>
    </row>
    <row r="14" spans="1:15" ht="16.5" customHeight="1" thickBot="1" thickTop="1">
      <c r="A14" s="13" t="s">
        <v>18</v>
      </c>
      <c r="B14" s="14">
        <v>14</v>
      </c>
      <c r="C14" s="14">
        <v>3</v>
      </c>
      <c r="D14" s="14"/>
      <c r="E14" s="14">
        <v>6</v>
      </c>
      <c r="F14" s="14"/>
      <c r="G14" s="14"/>
      <c r="H14" s="14">
        <v>5</v>
      </c>
      <c r="I14" s="15"/>
      <c r="J14" s="30">
        <f t="shared" si="0"/>
        <v>28</v>
      </c>
      <c r="K14" s="16">
        <v>33</v>
      </c>
      <c r="L14" s="17">
        <f t="shared" si="1"/>
        <v>84.84848484848484</v>
      </c>
      <c r="M14" s="14">
        <v>488</v>
      </c>
      <c r="N14" s="14">
        <v>646</v>
      </c>
      <c r="O14" s="17">
        <f t="shared" si="2"/>
        <v>75.54179566563467</v>
      </c>
    </row>
    <row r="15" spans="1:15" ht="16.5" customHeight="1" thickBot="1" thickTop="1">
      <c r="A15" s="13" t="s">
        <v>19</v>
      </c>
      <c r="B15" s="14">
        <v>1</v>
      </c>
      <c r="C15" s="14">
        <v>4</v>
      </c>
      <c r="D15" s="14">
        <v>42</v>
      </c>
      <c r="E15" s="14">
        <v>24</v>
      </c>
      <c r="F15" s="14">
        <v>118</v>
      </c>
      <c r="G15" s="14"/>
      <c r="H15" s="14">
        <v>4</v>
      </c>
      <c r="I15" s="15"/>
      <c r="J15" s="30">
        <f t="shared" si="0"/>
        <v>193</v>
      </c>
      <c r="K15" s="16">
        <v>221</v>
      </c>
      <c r="L15" s="17">
        <f t="shared" si="1"/>
        <v>87.33031674208145</v>
      </c>
      <c r="M15" s="14">
        <v>3923</v>
      </c>
      <c r="N15" s="14">
        <v>4056</v>
      </c>
      <c r="O15" s="17">
        <f t="shared" si="2"/>
        <v>96.72090729783037</v>
      </c>
    </row>
    <row r="16" spans="1:15" ht="16.5" customHeight="1" thickBot="1" thickTop="1">
      <c r="A16" s="13" t="s">
        <v>20</v>
      </c>
      <c r="B16" s="14">
        <v>3</v>
      </c>
      <c r="C16" s="14"/>
      <c r="D16" s="14"/>
      <c r="E16" s="14"/>
      <c r="F16" s="14"/>
      <c r="G16" s="14"/>
      <c r="H16" s="14">
        <v>3</v>
      </c>
      <c r="I16" s="15"/>
      <c r="J16" s="30">
        <f t="shared" si="0"/>
        <v>6</v>
      </c>
      <c r="K16" s="16">
        <v>14</v>
      </c>
      <c r="L16" s="17">
        <f t="shared" si="1"/>
        <v>42.857142857142854</v>
      </c>
      <c r="M16" s="14">
        <v>113</v>
      </c>
      <c r="N16" s="14">
        <v>165</v>
      </c>
      <c r="O16" s="17">
        <f t="shared" si="2"/>
        <v>68.48484848484848</v>
      </c>
    </row>
    <row r="17" spans="1:15" ht="16.5" customHeight="1" thickBot="1" thickTop="1">
      <c r="A17" s="13" t="s">
        <v>52</v>
      </c>
      <c r="B17" s="14"/>
      <c r="C17" s="14"/>
      <c r="D17" s="14">
        <v>5</v>
      </c>
      <c r="E17" s="14"/>
      <c r="F17" s="14">
        <v>45</v>
      </c>
      <c r="G17" s="14"/>
      <c r="H17" s="14"/>
      <c r="I17" s="15"/>
      <c r="J17" s="30">
        <f t="shared" si="0"/>
        <v>50</v>
      </c>
      <c r="K17" s="16">
        <v>57</v>
      </c>
      <c r="L17" s="17">
        <f t="shared" si="1"/>
        <v>87.71929824561403</v>
      </c>
      <c r="M17" s="14">
        <v>987</v>
      </c>
      <c r="N17" s="14">
        <v>920</v>
      </c>
      <c r="O17" s="17">
        <f t="shared" si="2"/>
        <v>107.28260869565219</v>
      </c>
    </row>
    <row r="18" spans="1:15" ht="16.5" customHeight="1" thickBot="1" thickTop="1">
      <c r="A18" s="13" t="s">
        <v>40</v>
      </c>
      <c r="B18" s="14">
        <v>4</v>
      </c>
      <c r="C18" s="14">
        <v>2</v>
      </c>
      <c r="D18" s="14">
        <v>143</v>
      </c>
      <c r="E18" s="14">
        <v>46</v>
      </c>
      <c r="F18" s="14">
        <v>245</v>
      </c>
      <c r="G18" s="14"/>
      <c r="H18" s="14">
        <v>15</v>
      </c>
      <c r="I18" s="15"/>
      <c r="J18" s="30">
        <f t="shared" si="0"/>
        <v>455</v>
      </c>
      <c r="K18" s="16">
        <v>560</v>
      </c>
      <c r="L18" s="17">
        <f t="shared" si="1"/>
        <v>81.25</v>
      </c>
      <c r="M18" s="14">
        <v>12974</v>
      </c>
      <c r="N18" s="14">
        <v>13843</v>
      </c>
      <c r="O18" s="17">
        <f t="shared" si="2"/>
        <v>93.72245900455104</v>
      </c>
    </row>
    <row r="19" spans="1:15" ht="16.5" customHeight="1" thickBot="1" thickTop="1">
      <c r="A19" s="13" t="s">
        <v>21</v>
      </c>
      <c r="B19" s="14"/>
      <c r="C19" s="14"/>
      <c r="D19" s="14"/>
      <c r="E19" s="14"/>
      <c r="F19" s="14"/>
      <c r="G19" s="14"/>
      <c r="H19" s="14">
        <v>2</v>
      </c>
      <c r="I19" s="15">
        <v>33</v>
      </c>
      <c r="J19" s="30">
        <f t="shared" si="0"/>
        <v>35</v>
      </c>
      <c r="K19" s="16">
        <v>43</v>
      </c>
      <c r="L19" s="17">
        <f t="shared" si="1"/>
        <v>81.3953488372093</v>
      </c>
      <c r="M19" s="14">
        <v>263</v>
      </c>
      <c r="N19" s="14">
        <v>310</v>
      </c>
      <c r="O19" s="17">
        <f t="shared" si="2"/>
        <v>84.83870967741936</v>
      </c>
    </row>
    <row r="20" spans="1:15" ht="16.5" customHeight="1" thickBot="1" thickTop="1">
      <c r="A20" s="18" t="s">
        <v>22</v>
      </c>
      <c r="B20" s="19">
        <v>1</v>
      </c>
      <c r="C20" s="19"/>
      <c r="D20" s="19">
        <v>27</v>
      </c>
      <c r="E20" s="19"/>
      <c r="F20" s="19">
        <v>7</v>
      </c>
      <c r="G20" s="19"/>
      <c r="H20" s="19"/>
      <c r="I20" s="20"/>
      <c r="J20" s="30">
        <f t="shared" si="0"/>
        <v>35</v>
      </c>
      <c r="K20" s="16">
        <v>63</v>
      </c>
      <c r="L20" s="17">
        <f t="shared" si="1"/>
        <v>55.55555555555556</v>
      </c>
      <c r="M20" s="14">
        <v>687</v>
      </c>
      <c r="N20" s="14">
        <v>984</v>
      </c>
      <c r="O20" s="17">
        <f t="shared" si="2"/>
        <v>69.8170731707317</v>
      </c>
    </row>
    <row r="21" spans="1:15" ht="16.5" customHeight="1" thickBot="1" thickTop="1">
      <c r="A21" s="29" t="s">
        <v>23</v>
      </c>
      <c r="B21" s="30">
        <f>SUM(B7:B20)</f>
        <v>47</v>
      </c>
      <c r="C21" s="30">
        <f aca="true" t="shared" si="3" ref="C21:N21">SUM(C7:C20)</f>
        <v>12</v>
      </c>
      <c r="D21" s="30">
        <f t="shared" si="3"/>
        <v>348</v>
      </c>
      <c r="E21" s="30">
        <f t="shared" si="3"/>
        <v>87</v>
      </c>
      <c r="F21" s="30">
        <f t="shared" si="3"/>
        <v>692</v>
      </c>
      <c r="G21" s="30">
        <f t="shared" si="3"/>
        <v>0</v>
      </c>
      <c r="H21" s="30">
        <f t="shared" si="3"/>
        <v>49</v>
      </c>
      <c r="I21" s="30">
        <f t="shared" si="3"/>
        <v>35</v>
      </c>
      <c r="J21" s="30">
        <f t="shared" si="3"/>
        <v>1270</v>
      </c>
      <c r="K21" s="16">
        <f t="shared" si="3"/>
        <v>1570</v>
      </c>
      <c r="L21" s="17">
        <f t="shared" si="1"/>
        <v>80.89171974522293</v>
      </c>
      <c r="M21" s="14">
        <f t="shared" si="3"/>
        <v>27157</v>
      </c>
      <c r="N21" s="14">
        <f t="shared" si="3"/>
        <v>29096</v>
      </c>
      <c r="O21" s="17">
        <f t="shared" si="2"/>
        <v>93.33585372559801</v>
      </c>
    </row>
    <row r="22" spans="1:10" ht="16.5" customHeight="1" thickTop="1">
      <c r="A22" s="21" t="s">
        <v>24</v>
      </c>
      <c r="B22" s="12">
        <v>71</v>
      </c>
      <c r="C22" s="12">
        <v>8</v>
      </c>
      <c r="D22" s="12">
        <v>453</v>
      </c>
      <c r="E22" s="12">
        <v>128</v>
      </c>
      <c r="F22" s="12">
        <v>808</v>
      </c>
      <c r="G22" s="12"/>
      <c r="H22" s="12">
        <v>61</v>
      </c>
      <c r="I22" s="12">
        <v>41</v>
      </c>
      <c r="J22" s="12">
        <f>SUM(B22:I22)</f>
        <v>1570</v>
      </c>
    </row>
    <row r="23" spans="1:10" ht="16.5" customHeight="1">
      <c r="A23" s="22" t="s">
        <v>25</v>
      </c>
      <c r="B23" s="23">
        <f>B21/B22*100</f>
        <v>66.19718309859155</v>
      </c>
      <c r="C23" s="23">
        <f aca="true" t="shared" si="4" ref="C23:I23">C21/C22*100</f>
        <v>150</v>
      </c>
      <c r="D23" s="23">
        <f t="shared" si="4"/>
        <v>76.82119205298014</v>
      </c>
      <c r="E23" s="23">
        <f t="shared" si="4"/>
        <v>67.96875</v>
      </c>
      <c r="F23" s="23">
        <f t="shared" si="4"/>
        <v>85.64356435643565</v>
      </c>
      <c r="G23" s="23"/>
      <c r="H23" s="23">
        <f t="shared" si="4"/>
        <v>80.32786885245902</v>
      </c>
      <c r="I23" s="23">
        <f t="shared" si="4"/>
        <v>85.36585365853658</v>
      </c>
      <c r="J23" s="23">
        <f>J21/J22*100</f>
        <v>80.89171974522293</v>
      </c>
    </row>
    <row r="24" spans="1:10" ht="16.5" customHeight="1">
      <c r="A24" s="9" t="s">
        <v>26</v>
      </c>
      <c r="B24" s="24">
        <v>80</v>
      </c>
      <c r="C24" s="24">
        <v>5</v>
      </c>
      <c r="D24" s="24">
        <v>517</v>
      </c>
      <c r="E24" s="24">
        <v>123</v>
      </c>
      <c r="F24" s="24">
        <v>1131</v>
      </c>
      <c r="G24" s="24"/>
      <c r="H24" s="24">
        <v>63</v>
      </c>
      <c r="I24" s="24">
        <v>47</v>
      </c>
      <c r="J24" s="24">
        <f>SUM(B24:I24)</f>
        <v>1966</v>
      </c>
    </row>
    <row r="25" spans="1:10" ht="16.5" customHeight="1">
      <c r="A25" s="22" t="s">
        <v>27</v>
      </c>
      <c r="B25" s="1">
        <f>B21/B24*100</f>
        <v>58.75</v>
      </c>
      <c r="C25" s="1">
        <f aca="true" t="shared" si="5" ref="C25:J25">C21/C24*100</f>
        <v>240</v>
      </c>
      <c r="D25" s="1">
        <f t="shared" si="5"/>
        <v>67.31141199226306</v>
      </c>
      <c r="E25" s="1">
        <f t="shared" si="5"/>
        <v>70.73170731707317</v>
      </c>
      <c r="F25" s="1">
        <f t="shared" si="5"/>
        <v>61.184792219274975</v>
      </c>
      <c r="G25" s="1"/>
      <c r="H25" s="1">
        <f t="shared" si="5"/>
        <v>77.77777777777779</v>
      </c>
      <c r="I25" s="1">
        <f t="shared" si="5"/>
        <v>74.46808510638297</v>
      </c>
      <c r="J25" s="1">
        <f t="shared" si="5"/>
        <v>64.59816887080366</v>
      </c>
    </row>
    <row r="26" spans="1:10" ht="16.5" customHeight="1">
      <c r="A26" s="25" t="s">
        <v>28</v>
      </c>
      <c r="B26" s="24">
        <v>1085</v>
      </c>
      <c r="C26" s="24">
        <v>121</v>
      </c>
      <c r="D26" s="24">
        <v>8320</v>
      </c>
      <c r="E26" s="24">
        <v>1800</v>
      </c>
      <c r="F26" s="24">
        <v>14865</v>
      </c>
      <c r="G26" s="24"/>
      <c r="H26" s="24">
        <v>758</v>
      </c>
      <c r="I26" s="24">
        <v>208</v>
      </c>
      <c r="J26" s="24">
        <f>SUM(B26:I26)</f>
        <v>27157</v>
      </c>
    </row>
    <row r="27" spans="1:10" ht="16.5" customHeight="1">
      <c r="A27" s="10" t="s">
        <v>29</v>
      </c>
      <c r="B27" s="2">
        <v>1266</v>
      </c>
      <c r="C27" s="2">
        <v>133</v>
      </c>
      <c r="D27" s="2">
        <v>8663</v>
      </c>
      <c r="E27" s="2">
        <v>2299</v>
      </c>
      <c r="F27" s="2">
        <v>15530</v>
      </c>
      <c r="G27" s="2"/>
      <c r="H27" s="2">
        <v>955</v>
      </c>
      <c r="I27" s="2">
        <v>250</v>
      </c>
      <c r="J27" s="2">
        <f>SUM(B27:I27)</f>
        <v>29096</v>
      </c>
    </row>
    <row r="28" spans="1:10" ht="16.5" customHeight="1">
      <c r="A28" s="22" t="s">
        <v>30</v>
      </c>
      <c r="B28" s="1">
        <f>B26/B27*100</f>
        <v>85.70300157977883</v>
      </c>
      <c r="C28" s="1">
        <f aca="true" t="shared" si="6" ref="C28:J28">C26/C27*100</f>
        <v>90.97744360902256</v>
      </c>
      <c r="D28" s="1">
        <f t="shared" si="6"/>
        <v>96.04063257532033</v>
      </c>
      <c r="E28" s="1">
        <f t="shared" si="6"/>
        <v>78.294910830796</v>
      </c>
      <c r="F28" s="1">
        <f t="shared" si="6"/>
        <v>95.71796522858983</v>
      </c>
      <c r="G28" s="1"/>
      <c r="H28" s="1">
        <f t="shared" si="6"/>
        <v>79.3717277486911</v>
      </c>
      <c r="I28" s="1">
        <f t="shared" si="6"/>
        <v>83.2</v>
      </c>
      <c r="J28" s="1">
        <f t="shared" si="6"/>
        <v>93.33585372559801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54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11</v>
      </c>
      <c r="G7" s="14"/>
      <c r="H7" s="14"/>
      <c r="I7" s="15"/>
      <c r="J7" s="30">
        <f>SUM(B7:I7)</f>
        <v>11</v>
      </c>
      <c r="K7" s="16">
        <v>13</v>
      </c>
      <c r="L7" s="17">
        <f>J7/K7*100</f>
        <v>84.61538461538461</v>
      </c>
      <c r="M7" s="14">
        <v>23</v>
      </c>
      <c r="N7" s="14">
        <v>27</v>
      </c>
      <c r="O7" s="17">
        <f>M7/N7*100</f>
        <v>85.18518518518519</v>
      </c>
    </row>
    <row r="8" spans="1:15" ht="16.5" customHeight="1" thickBot="1" thickTop="1">
      <c r="A8" s="13" t="s">
        <v>14</v>
      </c>
      <c r="B8" s="14"/>
      <c r="C8" s="14"/>
      <c r="D8" s="14">
        <v>115</v>
      </c>
      <c r="E8" s="14"/>
      <c r="F8" s="14"/>
      <c r="G8" s="14"/>
      <c r="H8" s="14"/>
      <c r="I8" s="15"/>
      <c r="J8" s="30">
        <f aca="true" t="shared" si="0" ref="J8:J20">SUM(B8:I8)</f>
        <v>115</v>
      </c>
      <c r="K8" s="16">
        <v>120</v>
      </c>
      <c r="L8" s="17">
        <f aca="true" t="shared" si="1" ref="L8:L21">J8/K8*100</f>
        <v>95.83333333333334</v>
      </c>
      <c r="M8" s="14">
        <v>193</v>
      </c>
      <c r="N8" s="14">
        <v>180</v>
      </c>
      <c r="O8" s="17">
        <f aca="true" t="shared" si="2" ref="O8:O21">M8/N8*100</f>
        <v>107.22222222222221</v>
      </c>
    </row>
    <row r="9" spans="1:15" ht="16.5" customHeight="1" thickBot="1" thickTop="1">
      <c r="A9" s="13" t="s">
        <v>15</v>
      </c>
      <c r="B9" s="14">
        <v>23</v>
      </c>
      <c r="C9" s="14">
        <v>1</v>
      </c>
      <c r="D9" s="14"/>
      <c r="E9" s="14"/>
      <c r="F9" s="14"/>
      <c r="G9" s="14"/>
      <c r="H9" s="14">
        <v>8</v>
      </c>
      <c r="I9" s="15"/>
      <c r="J9" s="30">
        <f t="shared" si="0"/>
        <v>32</v>
      </c>
      <c r="K9" s="16">
        <v>26</v>
      </c>
      <c r="L9" s="17">
        <f t="shared" si="1"/>
        <v>123.07692307692308</v>
      </c>
      <c r="M9" s="14">
        <v>49</v>
      </c>
      <c r="N9" s="14">
        <v>56</v>
      </c>
      <c r="O9" s="17">
        <f t="shared" si="2"/>
        <v>87.5</v>
      </c>
    </row>
    <row r="10" spans="1:15" ht="16.5" customHeight="1" thickBot="1" thickTop="1">
      <c r="A10" s="13" t="s">
        <v>16</v>
      </c>
      <c r="B10" s="14"/>
      <c r="C10" s="14"/>
      <c r="D10" s="14">
        <v>55</v>
      </c>
      <c r="E10" s="14"/>
      <c r="F10" s="14">
        <v>205</v>
      </c>
      <c r="G10" s="14"/>
      <c r="H10" s="14"/>
      <c r="I10" s="15"/>
      <c r="J10" s="30">
        <f t="shared" si="0"/>
        <v>260</v>
      </c>
      <c r="K10" s="16">
        <v>254</v>
      </c>
      <c r="L10" s="17">
        <f t="shared" si="1"/>
        <v>102.36220472440945</v>
      </c>
      <c r="M10" s="14">
        <v>459</v>
      </c>
      <c r="N10" s="14">
        <v>435</v>
      </c>
      <c r="O10" s="17">
        <f t="shared" si="2"/>
        <v>105.51724137931035</v>
      </c>
    </row>
    <row r="11" spans="1:15" ht="16.5" customHeight="1" thickBot="1" thickTop="1">
      <c r="A11" s="13" t="s">
        <v>38</v>
      </c>
      <c r="B11" s="14">
        <v>31</v>
      </c>
      <c r="C11" s="14"/>
      <c r="D11" s="14"/>
      <c r="E11" s="14">
        <v>7</v>
      </c>
      <c r="F11" s="14"/>
      <c r="G11" s="14"/>
      <c r="H11" s="14">
        <v>8</v>
      </c>
      <c r="I11" s="15"/>
      <c r="J11" s="30">
        <f t="shared" si="0"/>
        <v>46</v>
      </c>
      <c r="K11" s="16">
        <v>53</v>
      </c>
      <c r="L11" s="17">
        <f t="shared" si="1"/>
        <v>86.79245283018868</v>
      </c>
      <c r="M11" s="14">
        <v>94</v>
      </c>
      <c r="N11" s="14">
        <v>93</v>
      </c>
      <c r="O11" s="17">
        <f t="shared" si="2"/>
        <v>101.0752688172043</v>
      </c>
    </row>
    <row r="12" spans="1:15" ht="16.5" customHeight="1" thickBot="1" thickTop="1">
      <c r="A12" s="13" t="s">
        <v>39</v>
      </c>
      <c r="B12" s="14"/>
      <c r="C12" s="14"/>
      <c r="D12" s="14">
        <v>40</v>
      </c>
      <c r="E12" s="14">
        <v>14</v>
      </c>
      <c r="F12" s="14">
        <v>26</v>
      </c>
      <c r="G12" s="14"/>
      <c r="H12" s="14">
        <v>1</v>
      </c>
      <c r="I12" s="15"/>
      <c r="J12" s="30">
        <f t="shared" si="0"/>
        <v>81</v>
      </c>
      <c r="K12" s="16">
        <v>63</v>
      </c>
      <c r="L12" s="17">
        <f t="shared" si="1"/>
        <v>128.57142857142858</v>
      </c>
      <c r="M12" s="14">
        <v>155</v>
      </c>
      <c r="N12" s="14">
        <v>127</v>
      </c>
      <c r="O12" s="17">
        <f t="shared" si="2"/>
        <v>122.04724409448819</v>
      </c>
    </row>
    <row r="13" spans="1:15" ht="16.5" customHeight="1" thickBot="1" thickTop="1">
      <c r="A13" s="13" t="s">
        <v>17</v>
      </c>
      <c r="B13" s="14"/>
      <c r="C13" s="14"/>
      <c r="D13" s="14">
        <v>34</v>
      </c>
      <c r="E13" s="14">
        <v>5</v>
      </c>
      <c r="F13" s="14">
        <v>7</v>
      </c>
      <c r="G13" s="14"/>
      <c r="H13" s="14"/>
      <c r="I13" s="15">
        <v>1</v>
      </c>
      <c r="J13" s="30">
        <f t="shared" si="0"/>
        <v>47</v>
      </c>
      <c r="K13" s="16">
        <v>96</v>
      </c>
      <c r="L13" s="17">
        <f t="shared" si="1"/>
        <v>48.95833333333333</v>
      </c>
      <c r="M13" s="14">
        <v>97</v>
      </c>
      <c r="N13" s="14">
        <v>156</v>
      </c>
      <c r="O13" s="17">
        <f t="shared" si="2"/>
        <v>62.17948717948718</v>
      </c>
    </row>
    <row r="14" spans="1:15" ht="16.5" customHeight="1" thickBot="1" thickTop="1">
      <c r="A14" s="13" t="s">
        <v>18</v>
      </c>
      <c r="B14" s="14">
        <v>12</v>
      </c>
      <c r="C14" s="14"/>
      <c r="D14" s="14"/>
      <c r="E14" s="14">
        <v>10</v>
      </c>
      <c r="F14" s="14"/>
      <c r="G14" s="14"/>
      <c r="H14" s="14">
        <v>12</v>
      </c>
      <c r="I14" s="15"/>
      <c r="J14" s="30">
        <f t="shared" si="0"/>
        <v>34</v>
      </c>
      <c r="K14" s="16">
        <v>30</v>
      </c>
      <c r="L14" s="17">
        <f t="shared" si="1"/>
        <v>113.33333333333333</v>
      </c>
      <c r="M14" s="14">
        <v>52</v>
      </c>
      <c r="N14" s="14">
        <v>58</v>
      </c>
      <c r="O14" s="17">
        <f t="shared" si="2"/>
        <v>89.65517241379311</v>
      </c>
    </row>
    <row r="15" spans="1:15" ht="16.5" customHeight="1" thickBot="1" thickTop="1">
      <c r="A15" s="13" t="s">
        <v>19</v>
      </c>
      <c r="B15" s="14">
        <v>3</v>
      </c>
      <c r="C15" s="14"/>
      <c r="D15" s="14">
        <v>96</v>
      </c>
      <c r="E15" s="14">
        <v>44</v>
      </c>
      <c r="F15" s="14">
        <v>193</v>
      </c>
      <c r="G15" s="14"/>
      <c r="H15" s="14">
        <v>7</v>
      </c>
      <c r="I15" s="15"/>
      <c r="J15" s="30">
        <f t="shared" si="0"/>
        <v>343</v>
      </c>
      <c r="K15" s="16">
        <v>339</v>
      </c>
      <c r="L15" s="17">
        <f t="shared" si="1"/>
        <v>101.17994100294985</v>
      </c>
      <c r="M15" s="14">
        <v>586</v>
      </c>
      <c r="N15" s="14">
        <v>640</v>
      </c>
      <c r="O15" s="17">
        <f t="shared" si="2"/>
        <v>91.5625</v>
      </c>
    </row>
    <row r="16" spans="1:15" ht="16.5" customHeight="1" thickBot="1" thickTop="1">
      <c r="A16" s="13" t="s">
        <v>20</v>
      </c>
      <c r="B16" s="14">
        <v>2</v>
      </c>
      <c r="C16" s="14"/>
      <c r="D16" s="14"/>
      <c r="E16" s="14"/>
      <c r="F16" s="14"/>
      <c r="G16" s="14"/>
      <c r="H16" s="14">
        <v>1</v>
      </c>
      <c r="I16" s="15"/>
      <c r="J16" s="30">
        <f t="shared" si="0"/>
        <v>3</v>
      </c>
      <c r="K16" s="16">
        <v>5</v>
      </c>
      <c r="L16" s="17">
        <f t="shared" si="1"/>
        <v>60</v>
      </c>
      <c r="M16" s="14">
        <v>8</v>
      </c>
      <c r="N16" s="14">
        <v>7</v>
      </c>
      <c r="O16" s="17">
        <f t="shared" si="2"/>
        <v>114.28571428571428</v>
      </c>
    </row>
    <row r="17" spans="1:15" ht="16.5" customHeight="1" thickBot="1" thickTop="1">
      <c r="A17" s="13" t="s">
        <v>52</v>
      </c>
      <c r="B17" s="14"/>
      <c r="C17" s="14"/>
      <c r="D17" s="14">
        <v>19</v>
      </c>
      <c r="E17" s="14"/>
      <c r="F17" s="14">
        <v>62</v>
      </c>
      <c r="G17" s="14"/>
      <c r="H17" s="14"/>
      <c r="I17" s="15"/>
      <c r="J17" s="30">
        <f t="shared" si="0"/>
        <v>81</v>
      </c>
      <c r="K17" s="16">
        <v>79</v>
      </c>
      <c r="L17" s="17">
        <f t="shared" si="1"/>
        <v>102.53164556962024</v>
      </c>
      <c r="M17" s="14">
        <v>159</v>
      </c>
      <c r="N17" s="14">
        <v>148</v>
      </c>
      <c r="O17" s="17">
        <f t="shared" si="2"/>
        <v>107.43243243243244</v>
      </c>
    </row>
    <row r="18" spans="1:15" ht="16.5" customHeight="1" thickBot="1" thickTop="1">
      <c r="A18" s="13" t="s">
        <v>40</v>
      </c>
      <c r="B18" s="14">
        <v>9</v>
      </c>
      <c r="C18" s="14">
        <v>1</v>
      </c>
      <c r="D18" s="14">
        <v>369</v>
      </c>
      <c r="E18" s="14">
        <v>68</v>
      </c>
      <c r="F18" s="14">
        <v>669</v>
      </c>
      <c r="G18" s="14"/>
      <c r="H18" s="14">
        <v>20</v>
      </c>
      <c r="I18" s="15"/>
      <c r="J18" s="30">
        <f t="shared" si="0"/>
        <v>1136</v>
      </c>
      <c r="K18" s="16">
        <v>1199</v>
      </c>
      <c r="L18" s="17">
        <f t="shared" si="1"/>
        <v>94.74562135112595</v>
      </c>
      <c r="M18" s="14">
        <v>1977</v>
      </c>
      <c r="N18" s="14">
        <v>2087</v>
      </c>
      <c r="O18" s="17">
        <f t="shared" si="2"/>
        <v>94.72927647340681</v>
      </c>
    </row>
    <row r="19" spans="1:15" ht="16.5" customHeight="1" thickBot="1" thickTop="1">
      <c r="A19" s="13" t="s">
        <v>21</v>
      </c>
      <c r="B19" s="14">
        <v>2</v>
      </c>
      <c r="C19" s="14"/>
      <c r="D19" s="14"/>
      <c r="E19" s="14"/>
      <c r="F19" s="14"/>
      <c r="G19" s="14"/>
      <c r="H19" s="14"/>
      <c r="I19" s="15">
        <v>19</v>
      </c>
      <c r="J19" s="30">
        <f t="shared" si="0"/>
        <v>21</v>
      </c>
      <c r="K19" s="16">
        <v>14</v>
      </c>
      <c r="L19" s="17">
        <f t="shared" si="1"/>
        <v>150</v>
      </c>
      <c r="M19" s="14">
        <v>29</v>
      </c>
      <c r="N19" s="14">
        <v>49</v>
      </c>
      <c r="O19" s="17">
        <f t="shared" si="2"/>
        <v>59.183673469387756</v>
      </c>
    </row>
    <row r="20" spans="1:15" ht="16.5" customHeight="1" thickBot="1" thickTop="1">
      <c r="A20" s="18" t="s">
        <v>22</v>
      </c>
      <c r="B20" s="19"/>
      <c r="C20" s="19"/>
      <c r="D20" s="19">
        <v>41</v>
      </c>
      <c r="E20" s="19"/>
      <c r="F20" s="19">
        <v>15</v>
      </c>
      <c r="G20" s="19"/>
      <c r="H20" s="19"/>
      <c r="I20" s="20"/>
      <c r="J20" s="30">
        <f t="shared" si="0"/>
        <v>56</v>
      </c>
      <c r="K20" s="16">
        <v>44</v>
      </c>
      <c r="L20" s="17">
        <f t="shared" si="1"/>
        <v>127.27272727272727</v>
      </c>
      <c r="M20" s="14">
        <v>96</v>
      </c>
      <c r="N20" s="14">
        <v>81</v>
      </c>
      <c r="O20" s="17">
        <f t="shared" si="2"/>
        <v>118.5185185185185</v>
      </c>
    </row>
    <row r="21" spans="1:15" ht="16.5" customHeight="1" thickBot="1" thickTop="1">
      <c r="A21" s="29" t="s">
        <v>23</v>
      </c>
      <c r="B21" s="30">
        <f>SUM(B7:B20)</f>
        <v>82</v>
      </c>
      <c r="C21" s="30">
        <f aca="true" t="shared" si="3" ref="C21:N21">SUM(C7:C20)</f>
        <v>2</v>
      </c>
      <c r="D21" s="30">
        <f t="shared" si="3"/>
        <v>769</v>
      </c>
      <c r="E21" s="30">
        <f t="shared" si="3"/>
        <v>148</v>
      </c>
      <c r="F21" s="30">
        <f t="shared" si="3"/>
        <v>1188</v>
      </c>
      <c r="G21" s="30">
        <f t="shared" si="3"/>
        <v>0</v>
      </c>
      <c r="H21" s="30">
        <f t="shared" si="3"/>
        <v>57</v>
      </c>
      <c r="I21" s="30">
        <f t="shared" si="3"/>
        <v>20</v>
      </c>
      <c r="J21" s="30">
        <f t="shared" si="3"/>
        <v>2266</v>
      </c>
      <c r="K21" s="16">
        <f t="shared" si="3"/>
        <v>2335</v>
      </c>
      <c r="L21" s="17">
        <f t="shared" si="1"/>
        <v>97.04496788008565</v>
      </c>
      <c r="M21" s="14">
        <f t="shared" si="3"/>
        <v>3977</v>
      </c>
      <c r="N21" s="14">
        <f t="shared" si="3"/>
        <v>4144</v>
      </c>
      <c r="O21" s="17">
        <f t="shared" si="2"/>
        <v>95.97007722007721</v>
      </c>
    </row>
    <row r="22" spans="1:10" ht="16.5" customHeight="1" thickTop="1">
      <c r="A22" s="21" t="s">
        <v>24</v>
      </c>
      <c r="B22" s="12">
        <v>65</v>
      </c>
      <c r="C22" s="12">
        <v>5</v>
      </c>
      <c r="D22" s="12">
        <v>651</v>
      </c>
      <c r="E22" s="12">
        <v>150</v>
      </c>
      <c r="F22" s="12">
        <v>1361</v>
      </c>
      <c r="G22" s="12"/>
      <c r="H22" s="12">
        <v>90</v>
      </c>
      <c r="I22" s="12">
        <v>13</v>
      </c>
      <c r="J22" s="12">
        <f>SUM(B22:I22)</f>
        <v>2335</v>
      </c>
    </row>
    <row r="23" spans="1:10" ht="16.5" customHeight="1">
      <c r="A23" s="22" t="s">
        <v>25</v>
      </c>
      <c r="B23" s="23">
        <f>B21/B22*100</f>
        <v>126.15384615384615</v>
      </c>
      <c r="C23" s="23">
        <f aca="true" t="shared" si="4" ref="C23:I23">C21/C22*100</f>
        <v>40</v>
      </c>
      <c r="D23" s="23">
        <f t="shared" si="4"/>
        <v>118.12596006144393</v>
      </c>
      <c r="E23" s="23">
        <f t="shared" si="4"/>
        <v>98.66666666666667</v>
      </c>
      <c r="F23" s="23">
        <f t="shared" si="4"/>
        <v>87.28875826598089</v>
      </c>
      <c r="G23" s="23"/>
      <c r="H23" s="23">
        <f t="shared" si="4"/>
        <v>63.33333333333333</v>
      </c>
      <c r="I23" s="23">
        <f t="shared" si="4"/>
        <v>153.84615384615387</v>
      </c>
      <c r="J23" s="23">
        <f>J21/J22*100</f>
        <v>97.04496788008565</v>
      </c>
    </row>
    <row r="24" spans="1:10" ht="16.5" customHeight="1">
      <c r="A24" s="9" t="s">
        <v>26</v>
      </c>
      <c r="B24" s="24">
        <v>63</v>
      </c>
      <c r="C24" s="24">
        <v>5</v>
      </c>
      <c r="D24" s="24">
        <v>579</v>
      </c>
      <c r="E24" s="24">
        <v>108</v>
      </c>
      <c r="F24" s="24">
        <v>892</v>
      </c>
      <c r="G24" s="24"/>
      <c r="H24" s="24">
        <v>57</v>
      </c>
      <c r="I24" s="24">
        <v>7</v>
      </c>
      <c r="J24" s="24">
        <f>SUM(B24:I24)</f>
        <v>1711</v>
      </c>
    </row>
    <row r="25" spans="1:10" ht="16.5" customHeight="1">
      <c r="A25" s="22" t="s">
        <v>27</v>
      </c>
      <c r="B25" s="1">
        <f>B21/B24*100</f>
        <v>130.15873015873015</v>
      </c>
      <c r="C25" s="1">
        <f aca="true" t="shared" si="5" ref="C25:J25">C21/C24*100</f>
        <v>40</v>
      </c>
      <c r="D25" s="1">
        <f t="shared" si="5"/>
        <v>132.81519861830742</v>
      </c>
      <c r="E25" s="1">
        <f t="shared" si="5"/>
        <v>137.03703703703704</v>
      </c>
      <c r="F25" s="1">
        <f t="shared" si="5"/>
        <v>133.18385650224215</v>
      </c>
      <c r="G25" s="1"/>
      <c r="H25" s="1">
        <f t="shared" si="5"/>
        <v>100</v>
      </c>
      <c r="I25" s="1">
        <f t="shared" si="5"/>
        <v>285.7142857142857</v>
      </c>
      <c r="J25" s="1">
        <f t="shared" si="5"/>
        <v>132.43717124488603</v>
      </c>
    </row>
    <row r="26" spans="1:10" ht="16.5" customHeight="1">
      <c r="A26" s="25" t="s">
        <v>28</v>
      </c>
      <c r="B26" s="24">
        <v>145</v>
      </c>
      <c r="C26" s="24">
        <v>7</v>
      </c>
      <c r="D26" s="24">
        <v>1348</v>
      </c>
      <c r="E26" s="24">
        <v>256</v>
      </c>
      <c r="F26" s="24">
        <v>2080</v>
      </c>
      <c r="G26" s="24"/>
      <c r="H26" s="24">
        <v>114</v>
      </c>
      <c r="I26" s="24">
        <v>27</v>
      </c>
      <c r="J26" s="24">
        <f>SUM(B26:I26)</f>
        <v>3977</v>
      </c>
    </row>
    <row r="27" spans="1:10" ht="16.5" customHeight="1">
      <c r="A27" s="10" t="s">
        <v>29</v>
      </c>
      <c r="B27" s="2">
        <v>144</v>
      </c>
      <c r="C27" s="2">
        <v>13</v>
      </c>
      <c r="D27" s="2">
        <v>1110</v>
      </c>
      <c r="E27" s="2">
        <v>266</v>
      </c>
      <c r="F27" s="2">
        <v>2432</v>
      </c>
      <c r="G27" s="2"/>
      <c r="H27" s="2">
        <v>139</v>
      </c>
      <c r="I27" s="2">
        <v>40</v>
      </c>
      <c r="J27" s="2">
        <f>SUM(B27:I27)</f>
        <v>4144</v>
      </c>
    </row>
    <row r="28" spans="1:10" ht="16.5" customHeight="1">
      <c r="A28" s="22" t="s">
        <v>30</v>
      </c>
      <c r="B28" s="1">
        <f>B26/B27*100</f>
        <v>100.69444444444444</v>
      </c>
      <c r="C28" s="1">
        <f aca="true" t="shared" si="6" ref="C28:J28">C26/C27*100</f>
        <v>53.84615384615385</v>
      </c>
      <c r="D28" s="1">
        <f t="shared" si="6"/>
        <v>121.44144144144144</v>
      </c>
      <c r="E28" s="1">
        <f t="shared" si="6"/>
        <v>96.2406015037594</v>
      </c>
      <c r="F28" s="1">
        <f t="shared" si="6"/>
        <v>85.52631578947368</v>
      </c>
      <c r="G28" s="1"/>
      <c r="H28" s="1">
        <f t="shared" si="6"/>
        <v>82.01438848920863</v>
      </c>
      <c r="I28" s="1">
        <f t="shared" si="6"/>
        <v>67.5</v>
      </c>
      <c r="J28" s="1">
        <f t="shared" si="6"/>
        <v>95.97007722007721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55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21</v>
      </c>
      <c r="G7" s="14"/>
      <c r="H7" s="14"/>
      <c r="I7" s="15"/>
      <c r="J7" s="30">
        <f>SUM(B7:I7)</f>
        <v>21</v>
      </c>
      <c r="K7" s="16">
        <v>28</v>
      </c>
      <c r="L7" s="17">
        <f>J7/K7*100</f>
        <v>75</v>
      </c>
      <c r="M7" s="14">
        <v>44</v>
      </c>
      <c r="N7" s="14">
        <v>55</v>
      </c>
      <c r="O7" s="17">
        <f>M7/N7*100</f>
        <v>80</v>
      </c>
    </row>
    <row r="8" spans="1:15" ht="16.5" customHeight="1" thickBot="1" thickTop="1">
      <c r="A8" s="13" t="s">
        <v>14</v>
      </c>
      <c r="B8" s="14"/>
      <c r="C8" s="14"/>
      <c r="D8" s="14">
        <v>170</v>
      </c>
      <c r="E8" s="14"/>
      <c r="F8" s="14"/>
      <c r="G8" s="14"/>
      <c r="H8" s="14">
        <v>7</v>
      </c>
      <c r="I8" s="15"/>
      <c r="J8" s="30">
        <f aca="true" t="shared" si="0" ref="J8:J20">SUM(B8:I8)</f>
        <v>177</v>
      </c>
      <c r="K8" s="16">
        <v>191</v>
      </c>
      <c r="L8" s="17">
        <f aca="true" t="shared" si="1" ref="L8:L21">J8/K8*100</f>
        <v>92.67015706806284</v>
      </c>
      <c r="M8" s="14">
        <v>370</v>
      </c>
      <c r="N8" s="14">
        <v>371</v>
      </c>
      <c r="O8" s="17">
        <f aca="true" t="shared" si="2" ref="O8:O21">M8/N8*100</f>
        <v>99.73045822102425</v>
      </c>
    </row>
    <row r="9" spans="1:15" ht="16.5" customHeight="1" thickBot="1" thickTop="1">
      <c r="A9" s="13" t="s">
        <v>15</v>
      </c>
      <c r="B9" s="14">
        <v>62</v>
      </c>
      <c r="C9" s="14">
        <v>7</v>
      </c>
      <c r="D9" s="14"/>
      <c r="E9" s="14">
        <v>4</v>
      </c>
      <c r="F9" s="14"/>
      <c r="G9" s="14"/>
      <c r="H9" s="14">
        <v>33</v>
      </c>
      <c r="I9" s="15"/>
      <c r="J9" s="30">
        <f t="shared" si="0"/>
        <v>106</v>
      </c>
      <c r="K9" s="16">
        <v>94</v>
      </c>
      <c r="L9" s="17">
        <f t="shared" si="1"/>
        <v>112.7659574468085</v>
      </c>
      <c r="M9" s="14">
        <v>155</v>
      </c>
      <c r="N9" s="14">
        <v>150</v>
      </c>
      <c r="O9" s="17">
        <f t="shared" si="2"/>
        <v>103.33333333333334</v>
      </c>
    </row>
    <row r="10" spans="1:15" ht="16.5" customHeight="1" thickBot="1" thickTop="1">
      <c r="A10" s="13" t="s">
        <v>16</v>
      </c>
      <c r="B10" s="14"/>
      <c r="C10" s="14"/>
      <c r="D10" s="14">
        <v>111</v>
      </c>
      <c r="E10" s="14">
        <v>2</v>
      </c>
      <c r="F10" s="14">
        <v>446</v>
      </c>
      <c r="G10" s="14"/>
      <c r="H10" s="14"/>
      <c r="I10" s="15"/>
      <c r="J10" s="30">
        <f t="shared" si="0"/>
        <v>559</v>
      </c>
      <c r="K10" s="16">
        <v>537</v>
      </c>
      <c r="L10" s="17">
        <f t="shared" si="1"/>
        <v>104.09683426443203</v>
      </c>
      <c r="M10" s="14">
        <v>1018</v>
      </c>
      <c r="N10" s="14">
        <v>972</v>
      </c>
      <c r="O10" s="17">
        <f t="shared" si="2"/>
        <v>104.73251028806585</v>
      </c>
    </row>
    <row r="11" spans="1:15" ht="16.5" customHeight="1" thickBot="1" thickTop="1">
      <c r="A11" s="13" t="s">
        <v>38</v>
      </c>
      <c r="B11" s="14">
        <v>122</v>
      </c>
      <c r="C11" s="14">
        <v>3</v>
      </c>
      <c r="D11" s="14"/>
      <c r="E11" s="14">
        <v>26</v>
      </c>
      <c r="F11" s="14"/>
      <c r="G11" s="14"/>
      <c r="H11" s="14">
        <v>44</v>
      </c>
      <c r="I11" s="15"/>
      <c r="J11" s="30">
        <f t="shared" si="0"/>
        <v>195</v>
      </c>
      <c r="K11" s="16">
        <v>164</v>
      </c>
      <c r="L11" s="17">
        <f t="shared" si="1"/>
        <v>118.90243902439023</v>
      </c>
      <c r="M11" s="14">
        <v>289</v>
      </c>
      <c r="N11" s="14">
        <v>257</v>
      </c>
      <c r="O11" s="17">
        <f t="shared" si="2"/>
        <v>112.45136186770428</v>
      </c>
    </row>
    <row r="12" spans="1:15" ht="16.5" customHeight="1" thickBot="1" thickTop="1">
      <c r="A12" s="13" t="s">
        <v>39</v>
      </c>
      <c r="B12" s="14">
        <v>1</v>
      </c>
      <c r="C12" s="14"/>
      <c r="D12" s="14">
        <v>67</v>
      </c>
      <c r="E12" s="14">
        <v>19</v>
      </c>
      <c r="F12" s="14">
        <v>59</v>
      </c>
      <c r="G12" s="14"/>
      <c r="H12" s="14">
        <v>2</v>
      </c>
      <c r="I12" s="15"/>
      <c r="J12" s="30">
        <f t="shared" si="0"/>
        <v>148</v>
      </c>
      <c r="K12" s="16">
        <v>137</v>
      </c>
      <c r="L12" s="17">
        <f t="shared" si="1"/>
        <v>108.02919708029196</v>
      </c>
      <c r="M12" s="14">
        <v>303</v>
      </c>
      <c r="N12" s="14">
        <v>264</v>
      </c>
      <c r="O12" s="17">
        <f t="shared" si="2"/>
        <v>114.77272727272727</v>
      </c>
    </row>
    <row r="13" spans="1:15" ht="16.5" customHeight="1" thickBot="1" thickTop="1">
      <c r="A13" s="13" t="s">
        <v>17</v>
      </c>
      <c r="B13" s="14"/>
      <c r="C13" s="14"/>
      <c r="D13" s="14">
        <v>102</v>
      </c>
      <c r="E13" s="14">
        <v>8</v>
      </c>
      <c r="F13" s="14">
        <v>29</v>
      </c>
      <c r="G13" s="14"/>
      <c r="H13" s="14"/>
      <c r="I13" s="15">
        <v>2</v>
      </c>
      <c r="J13" s="30">
        <f t="shared" si="0"/>
        <v>141</v>
      </c>
      <c r="K13" s="16">
        <v>167</v>
      </c>
      <c r="L13" s="17">
        <f t="shared" si="1"/>
        <v>84.4311377245509</v>
      </c>
      <c r="M13" s="14">
        <v>238</v>
      </c>
      <c r="N13" s="14">
        <v>323</v>
      </c>
      <c r="O13" s="17">
        <f t="shared" si="2"/>
        <v>73.68421052631578</v>
      </c>
    </row>
    <row r="14" spans="1:15" ht="16.5" customHeight="1" thickBot="1" thickTop="1">
      <c r="A14" s="13" t="s">
        <v>18</v>
      </c>
      <c r="B14" s="14">
        <v>35</v>
      </c>
      <c r="C14" s="14">
        <v>11</v>
      </c>
      <c r="D14" s="14"/>
      <c r="E14" s="14">
        <v>25</v>
      </c>
      <c r="F14" s="14"/>
      <c r="G14" s="14"/>
      <c r="H14" s="14">
        <v>8</v>
      </c>
      <c r="I14" s="15"/>
      <c r="J14" s="30">
        <f t="shared" si="0"/>
        <v>79</v>
      </c>
      <c r="K14" s="16">
        <v>144</v>
      </c>
      <c r="L14" s="17">
        <f t="shared" si="1"/>
        <v>54.861111111111114</v>
      </c>
      <c r="M14" s="14">
        <v>131</v>
      </c>
      <c r="N14" s="14">
        <v>202</v>
      </c>
      <c r="O14" s="17">
        <f t="shared" si="2"/>
        <v>64.85148514851485</v>
      </c>
    </row>
    <row r="15" spans="1:15" ht="16.5" customHeight="1" thickBot="1" thickTop="1">
      <c r="A15" s="13" t="s">
        <v>19</v>
      </c>
      <c r="B15" s="14">
        <v>7</v>
      </c>
      <c r="C15" s="14">
        <v>2</v>
      </c>
      <c r="D15" s="14">
        <v>222</v>
      </c>
      <c r="E15" s="14">
        <v>80</v>
      </c>
      <c r="F15" s="14">
        <v>411</v>
      </c>
      <c r="G15" s="14"/>
      <c r="H15" s="14">
        <v>7</v>
      </c>
      <c r="I15" s="15"/>
      <c r="J15" s="30">
        <f t="shared" si="0"/>
        <v>729</v>
      </c>
      <c r="K15" s="16">
        <v>779</v>
      </c>
      <c r="L15" s="17">
        <f t="shared" si="1"/>
        <v>93.58151476251605</v>
      </c>
      <c r="M15" s="14">
        <v>1315</v>
      </c>
      <c r="N15" s="14">
        <v>1419</v>
      </c>
      <c r="O15" s="17">
        <f t="shared" si="2"/>
        <v>92.67089499647639</v>
      </c>
    </row>
    <row r="16" spans="1:15" ht="16.5" customHeight="1" thickBot="1" thickTop="1">
      <c r="A16" s="13" t="s">
        <v>20</v>
      </c>
      <c r="B16" s="14">
        <v>4</v>
      </c>
      <c r="C16" s="14"/>
      <c r="D16" s="14"/>
      <c r="E16" s="14"/>
      <c r="F16" s="14"/>
      <c r="G16" s="14"/>
      <c r="H16" s="14">
        <v>16</v>
      </c>
      <c r="I16" s="15"/>
      <c r="J16" s="30">
        <f t="shared" si="0"/>
        <v>20</v>
      </c>
      <c r="K16" s="16">
        <v>50</v>
      </c>
      <c r="L16" s="17">
        <f t="shared" si="1"/>
        <v>40</v>
      </c>
      <c r="M16" s="14">
        <v>28</v>
      </c>
      <c r="N16" s="14">
        <v>57</v>
      </c>
      <c r="O16" s="17">
        <f t="shared" si="2"/>
        <v>49.122807017543856</v>
      </c>
    </row>
    <row r="17" spans="1:15" ht="16.5" customHeight="1" thickBot="1" thickTop="1">
      <c r="A17" s="13" t="s">
        <v>52</v>
      </c>
      <c r="B17" s="14"/>
      <c r="C17" s="14"/>
      <c r="D17" s="14">
        <v>20</v>
      </c>
      <c r="E17" s="14"/>
      <c r="F17" s="14">
        <v>108</v>
      </c>
      <c r="G17" s="14"/>
      <c r="H17" s="14"/>
      <c r="I17" s="15"/>
      <c r="J17" s="30">
        <f t="shared" si="0"/>
        <v>128</v>
      </c>
      <c r="K17" s="16">
        <v>132</v>
      </c>
      <c r="L17" s="17">
        <f t="shared" si="1"/>
        <v>96.96969696969697</v>
      </c>
      <c r="M17" s="14">
        <v>287</v>
      </c>
      <c r="N17" s="14">
        <v>280</v>
      </c>
      <c r="O17" s="17">
        <f t="shared" si="2"/>
        <v>102.49999999999999</v>
      </c>
    </row>
    <row r="18" spans="1:15" ht="16.5" customHeight="1" thickBot="1" thickTop="1">
      <c r="A18" s="13" t="s">
        <v>40</v>
      </c>
      <c r="B18" s="14">
        <v>14</v>
      </c>
      <c r="C18" s="14">
        <v>4</v>
      </c>
      <c r="D18" s="14">
        <v>668</v>
      </c>
      <c r="E18" s="14">
        <v>131</v>
      </c>
      <c r="F18" s="14">
        <v>1164</v>
      </c>
      <c r="G18" s="14"/>
      <c r="H18" s="14">
        <v>16</v>
      </c>
      <c r="I18" s="15"/>
      <c r="J18" s="30">
        <f t="shared" si="0"/>
        <v>1997</v>
      </c>
      <c r="K18" s="16">
        <v>2128</v>
      </c>
      <c r="L18" s="17">
        <f t="shared" si="1"/>
        <v>93.84398496240601</v>
      </c>
      <c r="M18" s="14">
        <v>3974</v>
      </c>
      <c r="N18" s="14">
        <v>4215</v>
      </c>
      <c r="O18" s="17">
        <f t="shared" si="2"/>
        <v>94.282325029656</v>
      </c>
    </row>
    <row r="19" spans="1:15" ht="16.5" customHeight="1" thickBot="1" thickTop="1">
      <c r="A19" s="13" t="s">
        <v>21</v>
      </c>
      <c r="B19" s="14">
        <v>7</v>
      </c>
      <c r="C19" s="14"/>
      <c r="D19" s="14"/>
      <c r="E19" s="14"/>
      <c r="F19" s="14"/>
      <c r="G19" s="14"/>
      <c r="H19" s="14"/>
      <c r="I19" s="15">
        <v>14</v>
      </c>
      <c r="J19" s="30">
        <f t="shared" si="0"/>
        <v>21</v>
      </c>
      <c r="K19" s="16">
        <v>30</v>
      </c>
      <c r="L19" s="17">
        <f t="shared" si="1"/>
        <v>70</v>
      </c>
      <c r="M19" s="14">
        <v>50</v>
      </c>
      <c r="N19" s="14">
        <v>79</v>
      </c>
      <c r="O19" s="17">
        <f t="shared" si="2"/>
        <v>63.29113924050633</v>
      </c>
    </row>
    <row r="20" spans="1:15" ht="16.5" customHeight="1" thickBot="1" thickTop="1">
      <c r="A20" s="18" t="s">
        <v>22</v>
      </c>
      <c r="B20" s="19">
        <v>3</v>
      </c>
      <c r="C20" s="19"/>
      <c r="D20" s="19">
        <v>102</v>
      </c>
      <c r="E20" s="19"/>
      <c r="F20" s="19">
        <v>24</v>
      </c>
      <c r="G20" s="19"/>
      <c r="H20" s="19">
        <v>1</v>
      </c>
      <c r="I20" s="20"/>
      <c r="J20" s="30">
        <f t="shared" si="0"/>
        <v>130</v>
      </c>
      <c r="K20" s="16">
        <v>139</v>
      </c>
      <c r="L20" s="17">
        <f t="shared" si="1"/>
        <v>93.5251798561151</v>
      </c>
      <c r="M20" s="14">
        <v>226</v>
      </c>
      <c r="N20" s="14">
        <v>220</v>
      </c>
      <c r="O20" s="17">
        <f t="shared" si="2"/>
        <v>102.72727272727273</v>
      </c>
    </row>
    <row r="21" spans="1:15" ht="16.5" customHeight="1" thickBot="1" thickTop="1">
      <c r="A21" s="29" t="s">
        <v>23</v>
      </c>
      <c r="B21" s="30">
        <f>SUM(B7:B20)</f>
        <v>255</v>
      </c>
      <c r="C21" s="30">
        <f aca="true" t="shared" si="3" ref="C21:N21">SUM(C7:C20)</f>
        <v>27</v>
      </c>
      <c r="D21" s="30">
        <f t="shared" si="3"/>
        <v>1462</v>
      </c>
      <c r="E21" s="30">
        <f t="shared" si="3"/>
        <v>295</v>
      </c>
      <c r="F21" s="30">
        <f t="shared" si="3"/>
        <v>2262</v>
      </c>
      <c r="G21" s="30">
        <f t="shared" si="3"/>
        <v>0</v>
      </c>
      <c r="H21" s="30">
        <f t="shared" si="3"/>
        <v>134</v>
      </c>
      <c r="I21" s="30">
        <f t="shared" si="3"/>
        <v>16</v>
      </c>
      <c r="J21" s="30">
        <f t="shared" si="3"/>
        <v>4451</v>
      </c>
      <c r="K21" s="16">
        <f t="shared" si="3"/>
        <v>4720</v>
      </c>
      <c r="L21" s="17">
        <f t="shared" si="1"/>
        <v>94.30084745762713</v>
      </c>
      <c r="M21" s="14">
        <f t="shared" si="3"/>
        <v>8428</v>
      </c>
      <c r="N21" s="14">
        <f t="shared" si="3"/>
        <v>8864</v>
      </c>
      <c r="O21" s="17">
        <f t="shared" si="2"/>
        <v>95.0812274368231</v>
      </c>
    </row>
    <row r="22" spans="1:10" ht="16.5" customHeight="1" thickTop="1">
      <c r="A22" s="21" t="s">
        <v>24</v>
      </c>
      <c r="B22" s="12">
        <v>290</v>
      </c>
      <c r="C22" s="12">
        <v>26</v>
      </c>
      <c r="D22" s="12">
        <v>1378</v>
      </c>
      <c r="E22" s="12">
        <v>353</v>
      </c>
      <c r="F22" s="12">
        <v>2490</v>
      </c>
      <c r="G22" s="12"/>
      <c r="H22" s="12">
        <v>168</v>
      </c>
      <c r="I22" s="12">
        <v>15</v>
      </c>
      <c r="J22" s="12">
        <f>SUM(B22:I22)</f>
        <v>4720</v>
      </c>
    </row>
    <row r="23" spans="1:10" ht="16.5" customHeight="1">
      <c r="A23" s="22" t="s">
        <v>25</v>
      </c>
      <c r="B23" s="23">
        <f>B21/B22*100</f>
        <v>87.93103448275862</v>
      </c>
      <c r="C23" s="23">
        <f aca="true" t="shared" si="4" ref="C23:I23">C21/C22*100</f>
        <v>103.84615384615385</v>
      </c>
      <c r="D23" s="23">
        <f t="shared" si="4"/>
        <v>106.09579100145139</v>
      </c>
      <c r="E23" s="23">
        <f t="shared" si="4"/>
        <v>83.56940509915015</v>
      </c>
      <c r="F23" s="23">
        <f t="shared" si="4"/>
        <v>90.8433734939759</v>
      </c>
      <c r="G23" s="23"/>
      <c r="H23" s="23">
        <f t="shared" si="4"/>
        <v>79.76190476190477</v>
      </c>
      <c r="I23" s="23">
        <f t="shared" si="4"/>
        <v>106.66666666666667</v>
      </c>
      <c r="J23" s="23">
        <f>J21/J22*100</f>
        <v>94.30084745762713</v>
      </c>
    </row>
    <row r="24" spans="1:10" ht="16.5" customHeight="1">
      <c r="A24" s="9" t="s">
        <v>26</v>
      </c>
      <c r="B24" s="24">
        <v>82</v>
      </c>
      <c r="C24" s="24">
        <v>2</v>
      </c>
      <c r="D24" s="24">
        <v>769</v>
      </c>
      <c r="E24" s="24">
        <v>148</v>
      </c>
      <c r="F24" s="24">
        <v>1188</v>
      </c>
      <c r="G24" s="24"/>
      <c r="H24" s="24">
        <v>57</v>
      </c>
      <c r="I24" s="24">
        <v>20</v>
      </c>
      <c r="J24" s="24">
        <f>SUM(B24:I24)</f>
        <v>2266</v>
      </c>
    </row>
    <row r="25" spans="1:10" ht="16.5" customHeight="1">
      <c r="A25" s="22" t="s">
        <v>27</v>
      </c>
      <c r="B25" s="1">
        <f>B21/B24*100</f>
        <v>310.9756097560976</v>
      </c>
      <c r="C25" s="1">
        <f aca="true" t="shared" si="5" ref="C25:J25">C21/C24*100</f>
        <v>1350</v>
      </c>
      <c r="D25" s="1">
        <f t="shared" si="5"/>
        <v>190.11703511053315</v>
      </c>
      <c r="E25" s="1">
        <f t="shared" si="5"/>
        <v>199.32432432432432</v>
      </c>
      <c r="F25" s="1">
        <f t="shared" si="5"/>
        <v>190.4040404040404</v>
      </c>
      <c r="G25" s="1"/>
      <c r="H25" s="1">
        <f t="shared" si="5"/>
        <v>235.08771929824564</v>
      </c>
      <c r="I25" s="1">
        <f t="shared" si="5"/>
        <v>80</v>
      </c>
      <c r="J25" s="1">
        <f t="shared" si="5"/>
        <v>196.42541924095323</v>
      </c>
    </row>
    <row r="26" spans="1:10" ht="16.5" customHeight="1">
      <c r="A26" s="25" t="s">
        <v>28</v>
      </c>
      <c r="B26" s="24">
        <v>400</v>
      </c>
      <c r="C26" s="24">
        <v>34</v>
      </c>
      <c r="D26" s="24">
        <v>2810</v>
      </c>
      <c r="E26" s="24">
        <v>551</v>
      </c>
      <c r="F26" s="24">
        <v>4342</v>
      </c>
      <c r="G26" s="24"/>
      <c r="H26" s="24">
        <v>248</v>
      </c>
      <c r="I26" s="24">
        <v>43</v>
      </c>
      <c r="J26" s="24">
        <f>SUM(B26:I26)</f>
        <v>8428</v>
      </c>
    </row>
    <row r="27" spans="1:10" ht="16.5" customHeight="1">
      <c r="A27" s="10" t="s">
        <v>29</v>
      </c>
      <c r="B27" s="2">
        <v>434</v>
      </c>
      <c r="C27" s="2">
        <v>39</v>
      </c>
      <c r="D27" s="2">
        <v>2488</v>
      </c>
      <c r="E27" s="2">
        <v>619</v>
      </c>
      <c r="F27" s="2">
        <v>4922</v>
      </c>
      <c r="G27" s="2"/>
      <c r="H27" s="2">
        <v>307</v>
      </c>
      <c r="I27" s="2">
        <v>55</v>
      </c>
      <c r="J27" s="2">
        <f>SUM(B27:I27)</f>
        <v>8864</v>
      </c>
    </row>
    <row r="28" spans="1:10" ht="16.5" customHeight="1">
      <c r="A28" s="22" t="s">
        <v>30</v>
      </c>
      <c r="B28" s="1">
        <f>B26/B27*100</f>
        <v>92.16589861751152</v>
      </c>
      <c r="C28" s="1">
        <f aca="true" t="shared" si="6" ref="C28:J28">C26/C27*100</f>
        <v>87.17948717948718</v>
      </c>
      <c r="D28" s="1">
        <f t="shared" si="6"/>
        <v>112.94212218649517</v>
      </c>
      <c r="E28" s="1">
        <f t="shared" si="6"/>
        <v>89.01453957996769</v>
      </c>
      <c r="F28" s="1">
        <f t="shared" si="6"/>
        <v>88.21617228768794</v>
      </c>
      <c r="G28" s="1"/>
      <c r="H28" s="1">
        <f t="shared" si="6"/>
        <v>80.78175895765473</v>
      </c>
      <c r="I28" s="1">
        <f t="shared" si="6"/>
        <v>78.18181818181819</v>
      </c>
      <c r="J28" s="1">
        <f t="shared" si="6"/>
        <v>95.0812274368231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56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12</v>
      </c>
      <c r="G7" s="14"/>
      <c r="H7" s="14"/>
      <c r="I7" s="15"/>
      <c r="J7" s="30">
        <f>SUM(B7:I7)</f>
        <v>12</v>
      </c>
      <c r="K7" s="16">
        <v>12</v>
      </c>
      <c r="L7" s="17">
        <f>J7/K7*100</f>
        <v>100</v>
      </c>
      <c r="M7" s="14">
        <v>56</v>
      </c>
      <c r="N7" s="14">
        <v>67</v>
      </c>
      <c r="O7" s="17">
        <f>M7/N7*100</f>
        <v>83.5820895522388</v>
      </c>
    </row>
    <row r="8" spans="1:15" ht="16.5" customHeight="1" thickBot="1" thickTop="1">
      <c r="A8" s="13" t="s">
        <v>14</v>
      </c>
      <c r="B8" s="14"/>
      <c r="C8" s="14"/>
      <c r="D8" s="14">
        <v>89</v>
      </c>
      <c r="E8" s="14"/>
      <c r="F8" s="14"/>
      <c r="G8" s="14"/>
      <c r="H8" s="14">
        <v>1</v>
      </c>
      <c r="I8" s="15"/>
      <c r="J8" s="30">
        <f aca="true" t="shared" si="0" ref="J8:J20">SUM(B8:I8)</f>
        <v>90</v>
      </c>
      <c r="K8" s="16">
        <v>71</v>
      </c>
      <c r="L8" s="17">
        <f aca="true" t="shared" si="1" ref="L8:L21">J8/K8*100</f>
        <v>126.7605633802817</v>
      </c>
      <c r="M8" s="14">
        <v>460</v>
      </c>
      <c r="N8" s="14">
        <v>442</v>
      </c>
      <c r="O8" s="17">
        <f aca="true" t="shared" si="2" ref="O8:O21">M8/N8*100</f>
        <v>104.07239819004526</v>
      </c>
    </row>
    <row r="9" spans="1:15" ht="16.5" customHeight="1" thickBot="1" thickTop="1">
      <c r="A9" s="13" t="s">
        <v>15</v>
      </c>
      <c r="B9" s="14">
        <v>9</v>
      </c>
      <c r="C9" s="14">
        <v>1</v>
      </c>
      <c r="D9" s="14"/>
      <c r="E9" s="14">
        <v>1</v>
      </c>
      <c r="F9" s="14"/>
      <c r="G9" s="14"/>
      <c r="H9" s="14">
        <v>5</v>
      </c>
      <c r="I9" s="15"/>
      <c r="J9" s="30">
        <f t="shared" si="0"/>
        <v>16</v>
      </c>
      <c r="K9" s="16">
        <v>23</v>
      </c>
      <c r="L9" s="17">
        <f t="shared" si="1"/>
        <v>69.56521739130434</v>
      </c>
      <c r="M9" s="14">
        <v>171</v>
      </c>
      <c r="N9" s="14">
        <v>173</v>
      </c>
      <c r="O9" s="17">
        <f t="shared" si="2"/>
        <v>98.84393063583815</v>
      </c>
    </row>
    <row r="10" spans="1:15" ht="16.5" customHeight="1" thickBot="1" thickTop="1">
      <c r="A10" s="13" t="s">
        <v>16</v>
      </c>
      <c r="B10" s="14"/>
      <c r="C10" s="14"/>
      <c r="D10" s="14">
        <v>57</v>
      </c>
      <c r="E10" s="14">
        <v>1</v>
      </c>
      <c r="F10" s="14">
        <v>306</v>
      </c>
      <c r="G10" s="14"/>
      <c r="H10" s="14"/>
      <c r="I10" s="15"/>
      <c r="J10" s="30">
        <f t="shared" si="0"/>
        <v>364</v>
      </c>
      <c r="K10" s="16">
        <v>339</v>
      </c>
      <c r="L10" s="17">
        <f t="shared" si="1"/>
        <v>107.37463126843659</v>
      </c>
      <c r="M10" s="14">
        <v>1382</v>
      </c>
      <c r="N10" s="14">
        <v>1311</v>
      </c>
      <c r="O10" s="17">
        <f t="shared" si="2"/>
        <v>105.41571319603355</v>
      </c>
    </row>
    <row r="11" spans="1:15" ht="16.5" customHeight="1" thickBot="1" thickTop="1">
      <c r="A11" s="13" t="s">
        <v>38</v>
      </c>
      <c r="B11" s="14">
        <v>27</v>
      </c>
      <c r="C11" s="14">
        <v>2</v>
      </c>
      <c r="D11" s="14"/>
      <c r="E11" s="14">
        <v>16</v>
      </c>
      <c r="F11" s="14"/>
      <c r="G11" s="14"/>
      <c r="H11" s="14">
        <v>9</v>
      </c>
      <c r="I11" s="15"/>
      <c r="J11" s="30">
        <f t="shared" si="0"/>
        <v>54</v>
      </c>
      <c r="K11" s="16">
        <v>30</v>
      </c>
      <c r="L11" s="17">
        <f t="shared" si="1"/>
        <v>180</v>
      </c>
      <c r="M11" s="14">
        <v>343</v>
      </c>
      <c r="N11" s="14">
        <v>287</v>
      </c>
      <c r="O11" s="17">
        <f t="shared" si="2"/>
        <v>119.51219512195121</v>
      </c>
    </row>
    <row r="12" spans="1:15" ht="16.5" customHeight="1" thickBot="1" thickTop="1">
      <c r="A12" s="13" t="s">
        <v>39</v>
      </c>
      <c r="B12" s="14"/>
      <c r="C12" s="14"/>
      <c r="D12" s="14">
        <v>44</v>
      </c>
      <c r="E12" s="14">
        <v>8</v>
      </c>
      <c r="F12" s="14">
        <v>38</v>
      </c>
      <c r="G12" s="14"/>
      <c r="H12" s="14">
        <v>1</v>
      </c>
      <c r="I12" s="15"/>
      <c r="J12" s="30">
        <f t="shared" si="0"/>
        <v>91</v>
      </c>
      <c r="K12" s="16">
        <v>76</v>
      </c>
      <c r="L12" s="17">
        <f t="shared" si="1"/>
        <v>119.73684210526316</v>
      </c>
      <c r="M12" s="14">
        <v>394</v>
      </c>
      <c r="N12" s="14">
        <v>340</v>
      </c>
      <c r="O12" s="17">
        <f t="shared" si="2"/>
        <v>115.88235294117648</v>
      </c>
    </row>
    <row r="13" spans="1:15" ht="16.5" customHeight="1" thickBot="1" thickTop="1">
      <c r="A13" s="13" t="s">
        <v>17</v>
      </c>
      <c r="B13" s="14"/>
      <c r="C13" s="14"/>
      <c r="D13" s="14">
        <v>24</v>
      </c>
      <c r="E13" s="14">
        <v>2</v>
      </c>
      <c r="F13" s="14">
        <v>15</v>
      </c>
      <c r="G13" s="14"/>
      <c r="H13" s="14"/>
      <c r="I13" s="15"/>
      <c r="J13" s="30">
        <f t="shared" si="0"/>
        <v>41</v>
      </c>
      <c r="K13" s="16">
        <v>64</v>
      </c>
      <c r="L13" s="17">
        <f t="shared" si="1"/>
        <v>64.0625</v>
      </c>
      <c r="M13" s="14">
        <v>279</v>
      </c>
      <c r="N13" s="14">
        <v>387</v>
      </c>
      <c r="O13" s="17">
        <f t="shared" si="2"/>
        <v>72.09302325581395</v>
      </c>
    </row>
    <row r="14" spans="1:15" ht="16.5" customHeight="1" thickBot="1" thickTop="1">
      <c r="A14" s="13" t="s">
        <v>18</v>
      </c>
      <c r="B14" s="14">
        <v>17</v>
      </c>
      <c r="C14" s="14">
        <v>1</v>
      </c>
      <c r="D14" s="14"/>
      <c r="E14" s="14">
        <v>6</v>
      </c>
      <c r="F14" s="14"/>
      <c r="G14" s="14"/>
      <c r="H14" s="14">
        <v>5</v>
      </c>
      <c r="I14" s="15"/>
      <c r="J14" s="30">
        <f t="shared" si="0"/>
        <v>29</v>
      </c>
      <c r="K14" s="16">
        <v>47</v>
      </c>
      <c r="L14" s="17">
        <f t="shared" si="1"/>
        <v>61.702127659574465</v>
      </c>
      <c r="M14" s="14">
        <v>160</v>
      </c>
      <c r="N14" s="14">
        <v>249</v>
      </c>
      <c r="O14" s="17">
        <f t="shared" si="2"/>
        <v>64.2570281124498</v>
      </c>
    </row>
    <row r="15" spans="1:15" ht="16.5" customHeight="1" thickBot="1" thickTop="1">
      <c r="A15" s="13" t="s">
        <v>19</v>
      </c>
      <c r="B15" s="14">
        <v>1</v>
      </c>
      <c r="C15" s="14"/>
      <c r="D15" s="14">
        <v>75</v>
      </c>
      <c r="E15" s="14">
        <v>52</v>
      </c>
      <c r="F15" s="14">
        <v>180</v>
      </c>
      <c r="G15" s="14"/>
      <c r="H15" s="14">
        <v>7</v>
      </c>
      <c r="I15" s="15"/>
      <c r="J15" s="30">
        <f t="shared" si="0"/>
        <v>315</v>
      </c>
      <c r="K15" s="16">
        <v>295</v>
      </c>
      <c r="L15" s="17">
        <f t="shared" si="1"/>
        <v>106.77966101694916</v>
      </c>
      <c r="M15" s="14">
        <v>1630</v>
      </c>
      <c r="N15" s="14">
        <v>1714</v>
      </c>
      <c r="O15" s="17">
        <f t="shared" si="2"/>
        <v>95.09918319719954</v>
      </c>
    </row>
    <row r="16" spans="1:15" ht="16.5" customHeight="1" thickBot="1" thickTop="1">
      <c r="A16" s="13" t="s">
        <v>20</v>
      </c>
      <c r="B16" s="14">
        <v>5</v>
      </c>
      <c r="C16" s="14"/>
      <c r="D16" s="14"/>
      <c r="E16" s="14"/>
      <c r="F16" s="14"/>
      <c r="G16" s="14"/>
      <c r="H16" s="14">
        <v>3</v>
      </c>
      <c r="I16" s="15"/>
      <c r="J16" s="30">
        <f t="shared" si="0"/>
        <v>8</v>
      </c>
      <c r="K16" s="16">
        <v>6</v>
      </c>
      <c r="L16" s="17">
        <f t="shared" si="1"/>
        <v>133.33333333333331</v>
      </c>
      <c r="M16" s="14">
        <v>36</v>
      </c>
      <c r="N16" s="14">
        <v>63</v>
      </c>
      <c r="O16" s="17">
        <f t="shared" si="2"/>
        <v>57.14285714285714</v>
      </c>
    </row>
    <row r="17" spans="1:15" ht="16.5" customHeight="1" thickBot="1" thickTop="1">
      <c r="A17" s="13" t="s">
        <v>52</v>
      </c>
      <c r="B17" s="14"/>
      <c r="C17" s="14"/>
      <c r="D17" s="14">
        <v>8</v>
      </c>
      <c r="E17" s="14"/>
      <c r="F17" s="14">
        <v>74</v>
      </c>
      <c r="G17" s="14"/>
      <c r="H17" s="14"/>
      <c r="I17" s="15"/>
      <c r="J17" s="30">
        <f t="shared" si="0"/>
        <v>82</v>
      </c>
      <c r="K17" s="16">
        <v>61</v>
      </c>
      <c r="L17" s="17">
        <f t="shared" si="1"/>
        <v>134.4262295081967</v>
      </c>
      <c r="M17" s="14">
        <v>369</v>
      </c>
      <c r="N17" s="14">
        <v>341</v>
      </c>
      <c r="O17" s="17">
        <f t="shared" si="2"/>
        <v>108.21114369501466</v>
      </c>
    </row>
    <row r="18" spans="1:15" ht="16.5" customHeight="1" thickBot="1" thickTop="1">
      <c r="A18" s="13" t="s">
        <v>40</v>
      </c>
      <c r="B18" s="14">
        <v>11</v>
      </c>
      <c r="C18" s="14">
        <v>8</v>
      </c>
      <c r="D18" s="14">
        <v>335</v>
      </c>
      <c r="E18" s="14">
        <v>42</v>
      </c>
      <c r="F18" s="14">
        <v>628</v>
      </c>
      <c r="G18" s="14"/>
      <c r="H18" s="14">
        <v>11</v>
      </c>
      <c r="I18" s="15"/>
      <c r="J18" s="30">
        <f t="shared" si="0"/>
        <v>1035</v>
      </c>
      <c r="K18" s="16">
        <v>1042</v>
      </c>
      <c r="L18" s="17">
        <f t="shared" si="1"/>
        <v>99.32821497120922</v>
      </c>
      <c r="M18" s="14">
        <v>5009</v>
      </c>
      <c r="N18" s="14">
        <v>5257</v>
      </c>
      <c r="O18" s="17">
        <f t="shared" si="2"/>
        <v>95.28248050218757</v>
      </c>
    </row>
    <row r="19" spans="1:15" ht="16.5" customHeight="1" thickBot="1" thickTop="1">
      <c r="A19" s="13" t="s">
        <v>21</v>
      </c>
      <c r="B19" s="14">
        <v>2</v>
      </c>
      <c r="C19" s="14"/>
      <c r="D19" s="14"/>
      <c r="E19" s="14"/>
      <c r="F19" s="14"/>
      <c r="G19" s="14"/>
      <c r="H19" s="14">
        <v>1</v>
      </c>
      <c r="I19" s="15">
        <v>6</v>
      </c>
      <c r="J19" s="30">
        <f t="shared" si="0"/>
        <v>9</v>
      </c>
      <c r="K19" s="16">
        <v>20</v>
      </c>
      <c r="L19" s="17">
        <f t="shared" si="1"/>
        <v>45</v>
      </c>
      <c r="M19" s="14">
        <v>59</v>
      </c>
      <c r="N19" s="14">
        <v>99</v>
      </c>
      <c r="O19" s="17">
        <f t="shared" si="2"/>
        <v>59.59595959595959</v>
      </c>
    </row>
    <row r="20" spans="1:15" ht="16.5" customHeight="1" thickBot="1" thickTop="1">
      <c r="A20" s="18" t="s">
        <v>22</v>
      </c>
      <c r="B20" s="19"/>
      <c r="C20" s="19"/>
      <c r="D20" s="19">
        <v>38</v>
      </c>
      <c r="E20" s="19"/>
      <c r="F20" s="19">
        <v>18</v>
      </c>
      <c r="G20" s="19"/>
      <c r="H20" s="19"/>
      <c r="I20" s="20"/>
      <c r="J20" s="30">
        <f t="shared" si="0"/>
        <v>56</v>
      </c>
      <c r="K20" s="16">
        <v>47</v>
      </c>
      <c r="L20" s="17">
        <f t="shared" si="1"/>
        <v>119.14893617021276</v>
      </c>
      <c r="M20" s="14">
        <v>282</v>
      </c>
      <c r="N20" s="14">
        <v>267</v>
      </c>
      <c r="O20" s="17">
        <f t="shared" si="2"/>
        <v>105.61797752808988</v>
      </c>
    </row>
    <row r="21" spans="1:15" ht="16.5" customHeight="1" thickBot="1" thickTop="1">
      <c r="A21" s="29" t="s">
        <v>23</v>
      </c>
      <c r="B21" s="30">
        <f>SUM(B7:B20)</f>
        <v>72</v>
      </c>
      <c r="C21" s="30">
        <f aca="true" t="shared" si="3" ref="C21:N21">SUM(C7:C20)</f>
        <v>12</v>
      </c>
      <c r="D21" s="30">
        <f t="shared" si="3"/>
        <v>670</v>
      </c>
      <c r="E21" s="30">
        <f t="shared" si="3"/>
        <v>128</v>
      </c>
      <c r="F21" s="30">
        <f t="shared" si="3"/>
        <v>1271</v>
      </c>
      <c r="G21" s="30">
        <f t="shared" si="3"/>
        <v>0</v>
      </c>
      <c r="H21" s="30">
        <f t="shared" si="3"/>
        <v>43</v>
      </c>
      <c r="I21" s="30">
        <f t="shared" si="3"/>
        <v>6</v>
      </c>
      <c r="J21" s="30">
        <f t="shared" si="3"/>
        <v>2202</v>
      </c>
      <c r="K21" s="16">
        <f t="shared" si="3"/>
        <v>2133</v>
      </c>
      <c r="L21" s="17">
        <f t="shared" si="1"/>
        <v>103.23488045007032</v>
      </c>
      <c r="M21" s="14">
        <f t="shared" si="3"/>
        <v>10630</v>
      </c>
      <c r="N21" s="14">
        <f t="shared" si="3"/>
        <v>10997</v>
      </c>
      <c r="O21" s="17">
        <f t="shared" si="2"/>
        <v>96.66272619805402</v>
      </c>
    </row>
    <row r="22" spans="1:10" ht="16.5" customHeight="1" thickTop="1">
      <c r="A22" s="21" t="s">
        <v>24</v>
      </c>
      <c r="B22" s="12">
        <v>61</v>
      </c>
      <c r="C22" s="12">
        <v>30</v>
      </c>
      <c r="D22" s="12">
        <v>563</v>
      </c>
      <c r="E22" s="12">
        <v>165</v>
      </c>
      <c r="F22" s="12">
        <v>1252</v>
      </c>
      <c r="G22" s="12"/>
      <c r="H22" s="12">
        <v>54</v>
      </c>
      <c r="I22" s="12">
        <v>8</v>
      </c>
      <c r="J22" s="12">
        <f>SUM(B22:I22)</f>
        <v>2133</v>
      </c>
    </row>
    <row r="23" spans="1:10" ht="16.5" customHeight="1">
      <c r="A23" s="22" t="s">
        <v>25</v>
      </c>
      <c r="B23" s="23">
        <f>B21/B22*100</f>
        <v>118.0327868852459</v>
      </c>
      <c r="C23" s="23">
        <f aca="true" t="shared" si="4" ref="C23:I23">C21/C22*100</f>
        <v>40</v>
      </c>
      <c r="D23" s="23">
        <f t="shared" si="4"/>
        <v>119.00532859680284</v>
      </c>
      <c r="E23" s="23">
        <f t="shared" si="4"/>
        <v>77.57575757575758</v>
      </c>
      <c r="F23" s="23">
        <f t="shared" si="4"/>
        <v>101.51757188498402</v>
      </c>
      <c r="G23" s="23"/>
      <c r="H23" s="23">
        <f t="shared" si="4"/>
        <v>79.62962962962963</v>
      </c>
      <c r="I23" s="23">
        <f t="shared" si="4"/>
        <v>75</v>
      </c>
      <c r="J23" s="23">
        <f>J21/J22*100</f>
        <v>103.23488045007032</v>
      </c>
    </row>
    <row r="24" spans="1:10" ht="16.5" customHeight="1">
      <c r="A24" s="9" t="s">
        <v>26</v>
      </c>
      <c r="B24" s="24">
        <v>255</v>
      </c>
      <c r="C24" s="24">
        <v>27</v>
      </c>
      <c r="D24" s="24">
        <v>1462</v>
      </c>
      <c r="E24" s="24">
        <v>295</v>
      </c>
      <c r="F24" s="24">
        <v>2262</v>
      </c>
      <c r="G24" s="24"/>
      <c r="H24" s="24">
        <v>134</v>
      </c>
      <c r="I24" s="24">
        <v>16</v>
      </c>
      <c r="J24" s="24">
        <f>SUM(B24:I24)</f>
        <v>4451</v>
      </c>
    </row>
    <row r="25" spans="1:10" ht="16.5" customHeight="1">
      <c r="A25" s="22" t="s">
        <v>27</v>
      </c>
      <c r="B25" s="1">
        <f>B21/B24*100</f>
        <v>28.235294117647058</v>
      </c>
      <c r="C25" s="1">
        <f aca="true" t="shared" si="5" ref="C25:J25">C21/C24*100</f>
        <v>44.44444444444444</v>
      </c>
      <c r="D25" s="1">
        <f t="shared" si="5"/>
        <v>45.82763337893297</v>
      </c>
      <c r="E25" s="1">
        <f t="shared" si="5"/>
        <v>43.389830508474574</v>
      </c>
      <c r="F25" s="1">
        <f t="shared" si="5"/>
        <v>56.18921308576481</v>
      </c>
      <c r="G25" s="1"/>
      <c r="H25" s="1">
        <f t="shared" si="5"/>
        <v>32.08955223880597</v>
      </c>
      <c r="I25" s="1">
        <f t="shared" si="5"/>
        <v>37.5</v>
      </c>
      <c r="J25" s="1">
        <f t="shared" si="5"/>
        <v>49.472028757582564</v>
      </c>
    </row>
    <row r="26" spans="1:10" ht="16.5" customHeight="1">
      <c r="A26" s="25" t="s">
        <v>28</v>
      </c>
      <c r="B26" s="24">
        <v>472</v>
      </c>
      <c r="C26" s="24">
        <v>46</v>
      </c>
      <c r="D26" s="24">
        <v>3480</v>
      </c>
      <c r="E26" s="24">
        <v>679</v>
      </c>
      <c r="F26" s="24">
        <v>5613</v>
      </c>
      <c r="G26" s="24"/>
      <c r="H26" s="24">
        <v>291</v>
      </c>
      <c r="I26" s="24">
        <v>49</v>
      </c>
      <c r="J26" s="24">
        <f>SUM(B26:I26)</f>
        <v>10630</v>
      </c>
    </row>
    <row r="27" spans="1:10" ht="16.5" customHeight="1">
      <c r="A27" s="10" t="s">
        <v>29</v>
      </c>
      <c r="B27" s="2">
        <v>495</v>
      </c>
      <c r="C27" s="2">
        <v>69</v>
      </c>
      <c r="D27" s="2">
        <v>3051</v>
      </c>
      <c r="E27" s="2">
        <v>784</v>
      </c>
      <c r="F27" s="2">
        <v>6174</v>
      </c>
      <c r="G27" s="2"/>
      <c r="H27" s="2">
        <v>361</v>
      </c>
      <c r="I27" s="2">
        <v>63</v>
      </c>
      <c r="J27" s="2">
        <f>SUM(B27:I27)</f>
        <v>10997</v>
      </c>
    </row>
    <row r="28" spans="1:10" ht="16.5" customHeight="1">
      <c r="A28" s="22" t="s">
        <v>30</v>
      </c>
      <c r="B28" s="1">
        <f>B26/B27*100</f>
        <v>95.35353535353536</v>
      </c>
      <c r="C28" s="1">
        <f aca="true" t="shared" si="6" ref="C28:J28">C26/C27*100</f>
        <v>66.66666666666666</v>
      </c>
      <c r="D28" s="1">
        <f t="shared" si="6"/>
        <v>114.06096361848574</v>
      </c>
      <c r="E28" s="1">
        <f t="shared" si="6"/>
        <v>86.60714285714286</v>
      </c>
      <c r="F28" s="1">
        <f t="shared" si="6"/>
        <v>90.91350826044705</v>
      </c>
      <c r="G28" s="1"/>
      <c r="H28" s="1">
        <f t="shared" si="6"/>
        <v>80.60941828254848</v>
      </c>
      <c r="I28" s="1">
        <f t="shared" si="6"/>
        <v>77.77777777777779</v>
      </c>
      <c r="J28" s="1">
        <f t="shared" si="6"/>
        <v>96.66272619805402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57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11</v>
      </c>
      <c r="G7" s="14"/>
      <c r="H7" s="14"/>
      <c r="I7" s="15"/>
      <c r="J7" s="30">
        <f>SUM(B7:I7)</f>
        <v>11</v>
      </c>
      <c r="K7" s="16">
        <v>6</v>
      </c>
      <c r="L7" s="17">
        <f>J7/K7*100</f>
        <v>183.33333333333331</v>
      </c>
      <c r="M7" s="14">
        <v>67</v>
      </c>
      <c r="N7" s="14">
        <v>73</v>
      </c>
      <c r="O7" s="17">
        <f>M7/N7*100</f>
        <v>91.78082191780823</v>
      </c>
    </row>
    <row r="8" spans="1:15" ht="16.5" customHeight="1" thickBot="1" thickTop="1">
      <c r="A8" s="13" t="s">
        <v>14</v>
      </c>
      <c r="B8" s="14"/>
      <c r="C8" s="14"/>
      <c r="D8" s="14">
        <v>65</v>
      </c>
      <c r="E8" s="14">
        <v>1</v>
      </c>
      <c r="F8" s="14"/>
      <c r="G8" s="14"/>
      <c r="H8" s="14">
        <v>2</v>
      </c>
      <c r="I8" s="15"/>
      <c r="J8" s="30">
        <f aca="true" t="shared" si="0" ref="J8:J20">SUM(B8:I8)</f>
        <v>68</v>
      </c>
      <c r="K8" s="16">
        <v>88</v>
      </c>
      <c r="L8" s="17">
        <f aca="true" t="shared" si="1" ref="L8:L21">J8/K8*100</f>
        <v>77.27272727272727</v>
      </c>
      <c r="M8" s="14">
        <v>528</v>
      </c>
      <c r="N8" s="14">
        <v>530</v>
      </c>
      <c r="O8" s="17">
        <f aca="true" t="shared" si="2" ref="O8:O21">M8/N8*100</f>
        <v>99.62264150943396</v>
      </c>
    </row>
    <row r="9" spans="1:15" ht="16.5" customHeight="1" thickBot="1" thickTop="1">
      <c r="A9" s="13" t="s">
        <v>15</v>
      </c>
      <c r="B9" s="14">
        <v>5</v>
      </c>
      <c r="C9" s="14"/>
      <c r="D9" s="14"/>
      <c r="E9" s="14">
        <v>1</v>
      </c>
      <c r="F9" s="14"/>
      <c r="G9" s="14"/>
      <c r="H9" s="14">
        <v>10</v>
      </c>
      <c r="I9" s="15"/>
      <c r="J9" s="30">
        <f t="shared" si="0"/>
        <v>16</v>
      </c>
      <c r="K9" s="16">
        <v>23</v>
      </c>
      <c r="L9" s="17">
        <f t="shared" si="1"/>
        <v>69.56521739130434</v>
      </c>
      <c r="M9" s="14">
        <v>187</v>
      </c>
      <c r="N9" s="14">
        <v>196</v>
      </c>
      <c r="O9" s="17">
        <f t="shared" si="2"/>
        <v>95.40816326530613</v>
      </c>
    </row>
    <row r="10" spans="1:15" ht="16.5" customHeight="1" thickBot="1" thickTop="1">
      <c r="A10" s="13" t="s">
        <v>16</v>
      </c>
      <c r="B10" s="14"/>
      <c r="C10" s="14"/>
      <c r="D10" s="14">
        <v>52</v>
      </c>
      <c r="E10" s="14">
        <v>1</v>
      </c>
      <c r="F10" s="14">
        <v>201</v>
      </c>
      <c r="G10" s="14"/>
      <c r="H10" s="14"/>
      <c r="I10" s="15"/>
      <c r="J10" s="30">
        <f t="shared" si="0"/>
        <v>254</v>
      </c>
      <c r="K10" s="16">
        <v>226</v>
      </c>
      <c r="L10" s="17">
        <f t="shared" si="1"/>
        <v>112.38938053097345</v>
      </c>
      <c r="M10" s="14">
        <v>1636</v>
      </c>
      <c r="N10" s="14">
        <v>1537</v>
      </c>
      <c r="O10" s="17">
        <f t="shared" si="2"/>
        <v>106.44111906310995</v>
      </c>
    </row>
    <row r="11" spans="1:15" ht="16.5" customHeight="1" thickBot="1" thickTop="1">
      <c r="A11" s="13" t="s">
        <v>38</v>
      </c>
      <c r="B11" s="14">
        <v>27</v>
      </c>
      <c r="C11" s="14"/>
      <c r="D11" s="14"/>
      <c r="E11" s="14">
        <v>8</v>
      </c>
      <c r="F11" s="14"/>
      <c r="G11" s="14"/>
      <c r="H11" s="14">
        <v>10</v>
      </c>
      <c r="I11" s="15"/>
      <c r="J11" s="30">
        <f t="shared" si="0"/>
        <v>45</v>
      </c>
      <c r="K11" s="16">
        <v>53</v>
      </c>
      <c r="L11" s="17">
        <f t="shared" si="1"/>
        <v>84.90566037735849</v>
      </c>
      <c r="M11" s="14">
        <v>388</v>
      </c>
      <c r="N11" s="14">
        <v>340</v>
      </c>
      <c r="O11" s="17">
        <f t="shared" si="2"/>
        <v>114.11764705882352</v>
      </c>
    </row>
    <row r="12" spans="1:15" ht="16.5" customHeight="1" thickBot="1" thickTop="1">
      <c r="A12" s="13" t="s">
        <v>39</v>
      </c>
      <c r="B12" s="14">
        <v>2</v>
      </c>
      <c r="C12" s="14"/>
      <c r="D12" s="14">
        <v>23</v>
      </c>
      <c r="E12" s="14">
        <v>10</v>
      </c>
      <c r="F12" s="14">
        <v>30</v>
      </c>
      <c r="G12" s="14"/>
      <c r="H12" s="14"/>
      <c r="I12" s="15"/>
      <c r="J12" s="30">
        <f t="shared" si="0"/>
        <v>65</v>
      </c>
      <c r="K12" s="16">
        <v>68</v>
      </c>
      <c r="L12" s="17">
        <f t="shared" si="1"/>
        <v>95.58823529411765</v>
      </c>
      <c r="M12" s="14">
        <v>459</v>
      </c>
      <c r="N12" s="14">
        <v>408</v>
      </c>
      <c r="O12" s="17">
        <f t="shared" si="2"/>
        <v>112.5</v>
      </c>
    </row>
    <row r="13" spans="1:15" ht="16.5" customHeight="1" thickBot="1" thickTop="1">
      <c r="A13" s="13" t="s">
        <v>17</v>
      </c>
      <c r="B13" s="14"/>
      <c r="C13" s="14"/>
      <c r="D13" s="14">
        <v>22</v>
      </c>
      <c r="E13" s="14">
        <v>4</v>
      </c>
      <c r="F13" s="14">
        <v>14</v>
      </c>
      <c r="G13" s="14"/>
      <c r="H13" s="14">
        <v>1</v>
      </c>
      <c r="I13" s="15">
        <v>2</v>
      </c>
      <c r="J13" s="30">
        <f t="shared" si="0"/>
        <v>43</v>
      </c>
      <c r="K13" s="16">
        <v>65</v>
      </c>
      <c r="L13" s="17">
        <f t="shared" si="1"/>
        <v>66.15384615384615</v>
      </c>
      <c r="M13" s="14">
        <v>322</v>
      </c>
      <c r="N13" s="14">
        <v>452</v>
      </c>
      <c r="O13" s="17">
        <f t="shared" si="2"/>
        <v>71.23893805309734</v>
      </c>
    </row>
    <row r="14" spans="1:15" ht="16.5" customHeight="1" thickBot="1" thickTop="1">
      <c r="A14" s="13" t="s">
        <v>18</v>
      </c>
      <c r="B14" s="14">
        <v>13</v>
      </c>
      <c r="C14" s="14">
        <v>4</v>
      </c>
      <c r="D14" s="14"/>
      <c r="E14" s="14">
        <v>10</v>
      </c>
      <c r="F14" s="14"/>
      <c r="G14" s="14"/>
      <c r="H14" s="14">
        <v>3</v>
      </c>
      <c r="I14" s="15"/>
      <c r="J14" s="30">
        <f t="shared" si="0"/>
        <v>30</v>
      </c>
      <c r="K14" s="16">
        <v>50</v>
      </c>
      <c r="L14" s="17">
        <f t="shared" si="1"/>
        <v>60</v>
      </c>
      <c r="M14" s="14">
        <v>190</v>
      </c>
      <c r="N14" s="14">
        <v>299</v>
      </c>
      <c r="O14" s="17">
        <f t="shared" si="2"/>
        <v>63.54515050167224</v>
      </c>
    </row>
    <row r="15" spans="1:15" ht="16.5" customHeight="1" thickBot="1" thickTop="1">
      <c r="A15" s="13" t="s">
        <v>19</v>
      </c>
      <c r="B15" s="14">
        <v>5</v>
      </c>
      <c r="C15" s="14">
        <v>1</v>
      </c>
      <c r="D15" s="14">
        <v>75</v>
      </c>
      <c r="E15" s="14">
        <v>40</v>
      </c>
      <c r="F15" s="14">
        <v>168</v>
      </c>
      <c r="G15" s="14"/>
      <c r="H15" s="14">
        <v>4</v>
      </c>
      <c r="I15" s="15"/>
      <c r="J15" s="30">
        <f t="shared" si="0"/>
        <v>293</v>
      </c>
      <c r="K15" s="16">
        <v>237</v>
      </c>
      <c r="L15" s="17">
        <f t="shared" si="1"/>
        <v>123.62869198312237</v>
      </c>
      <c r="M15" s="14">
        <v>1923</v>
      </c>
      <c r="N15" s="14">
        <v>1951</v>
      </c>
      <c r="O15" s="17">
        <f t="shared" si="2"/>
        <v>98.56483854433624</v>
      </c>
    </row>
    <row r="16" spans="1:15" ht="16.5" customHeight="1" thickBot="1" thickTop="1">
      <c r="A16" s="13" t="s">
        <v>20</v>
      </c>
      <c r="B16" s="14">
        <v>3</v>
      </c>
      <c r="C16" s="14"/>
      <c r="D16" s="14"/>
      <c r="E16" s="14"/>
      <c r="F16" s="14"/>
      <c r="G16" s="14"/>
      <c r="H16" s="14">
        <v>4</v>
      </c>
      <c r="I16" s="15"/>
      <c r="J16" s="30">
        <f t="shared" si="0"/>
        <v>7</v>
      </c>
      <c r="K16" s="16">
        <v>16</v>
      </c>
      <c r="L16" s="17">
        <f t="shared" si="1"/>
        <v>43.75</v>
      </c>
      <c r="M16" s="14">
        <v>43</v>
      </c>
      <c r="N16" s="14">
        <v>79</v>
      </c>
      <c r="O16" s="17">
        <f t="shared" si="2"/>
        <v>54.43037974683544</v>
      </c>
    </row>
    <row r="17" spans="1:15" ht="16.5" customHeight="1" thickBot="1" thickTop="1">
      <c r="A17" s="13" t="s">
        <v>52</v>
      </c>
      <c r="B17" s="14"/>
      <c r="C17" s="14"/>
      <c r="D17" s="14">
        <v>15</v>
      </c>
      <c r="E17" s="14"/>
      <c r="F17" s="14">
        <v>51</v>
      </c>
      <c r="G17" s="14"/>
      <c r="H17" s="14"/>
      <c r="I17" s="15"/>
      <c r="J17" s="30">
        <f t="shared" si="0"/>
        <v>66</v>
      </c>
      <c r="K17" s="16">
        <v>58</v>
      </c>
      <c r="L17" s="17">
        <f t="shared" si="1"/>
        <v>113.79310344827587</v>
      </c>
      <c r="M17" s="14">
        <v>435</v>
      </c>
      <c r="N17" s="14">
        <v>399</v>
      </c>
      <c r="O17" s="17">
        <f t="shared" si="2"/>
        <v>109.02255639097744</v>
      </c>
    </row>
    <row r="18" spans="1:15" ht="16.5" customHeight="1" thickBot="1" thickTop="1">
      <c r="A18" s="13" t="s">
        <v>40</v>
      </c>
      <c r="B18" s="14">
        <v>6</v>
      </c>
      <c r="C18" s="14"/>
      <c r="D18" s="14">
        <v>316</v>
      </c>
      <c r="E18" s="14">
        <v>70</v>
      </c>
      <c r="F18" s="14">
        <v>551</v>
      </c>
      <c r="G18" s="14"/>
      <c r="H18" s="14">
        <v>4</v>
      </c>
      <c r="I18" s="15"/>
      <c r="J18" s="30">
        <f t="shared" si="0"/>
        <v>947</v>
      </c>
      <c r="K18" s="16">
        <v>909</v>
      </c>
      <c r="L18" s="17">
        <f t="shared" si="1"/>
        <v>104.18041804180417</v>
      </c>
      <c r="M18" s="14">
        <v>5956</v>
      </c>
      <c r="N18" s="14">
        <v>6166</v>
      </c>
      <c r="O18" s="17">
        <f t="shared" si="2"/>
        <v>96.59422640285436</v>
      </c>
    </row>
    <row r="19" spans="1:15" ht="16.5" customHeight="1" thickBot="1" thickTop="1">
      <c r="A19" s="13" t="s">
        <v>21</v>
      </c>
      <c r="B19" s="14">
        <v>7</v>
      </c>
      <c r="C19" s="14"/>
      <c r="D19" s="14"/>
      <c r="E19" s="14"/>
      <c r="F19" s="14"/>
      <c r="G19" s="14"/>
      <c r="H19" s="14">
        <v>6</v>
      </c>
      <c r="I19" s="15">
        <v>11</v>
      </c>
      <c r="J19" s="30">
        <f t="shared" si="0"/>
        <v>24</v>
      </c>
      <c r="K19" s="16">
        <v>19</v>
      </c>
      <c r="L19" s="17">
        <f t="shared" si="1"/>
        <v>126.3157894736842</v>
      </c>
      <c r="M19" s="14">
        <v>83</v>
      </c>
      <c r="N19" s="14">
        <v>118</v>
      </c>
      <c r="O19" s="17">
        <f t="shared" si="2"/>
        <v>70.33898305084746</v>
      </c>
    </row>
    <row r="20" spans="1:15" ht="16.5" customHeight="1" thickBot="1" thickTop="1">
      <c r="A20" s="18" t="s">
        <v>22</v>
      </c>
      <c r="B20" s="19"/>
      <c r="C20" s="19"/>
      <c r="D20" s="19">
        <v>33</v>
      </c>
      <c r="E20" s="19"/>
      <c r="F20" s="19">
        <v>13</v>
      </c>
      <c r="G20" s="19"/>
      <c r="H20" s="19"/>
      <c r="I20" s="20"/>
      <c r="J20" s="30">
        <f t="shared" si="0"/>
        <v>46</v>
      </c>
      <c r="K20" s="16">
        <v>72</v>
      </c>
      <c r="L20" s="17">
        <f t="shared" si="1"/>
        <v>63.888888888888886</v>
      </c>
      <c r="M20" s="14">
        <v>328</v>
      </c>
      <c r="N20" s="14">
        <v>339</v>
      </c>
      <c r="O20" s="17">
        <f t="shared" si="2"/>
        <v>96.7551622418879</v>
      </c>
    </row>
    <row r="21" spans="1:15" ht="16.5" customHeight="1" thickBot="1" thickTop="1">
      <c r="A21" s="29" t="s">
        <v>23</v>
      </c>
      <c r="B21" s="30">
        <f>SUM(B7:B20)</f>
        <v>68</v>
      </c>
      <c r="C21" s="30">
        <f aca="true" t="shared" si="3" ref="C21:N21">SUM(C7:C20)</f>
        <v>5</v>
      </c>
      <c r="D21" s="30">
        <f t="shared" si="3"/>
        <v>601</v>
      </c>
      <c r="E21" s="30">
        <f t="shared" si="3"/>
        <v>145</v>
      </c>
      <c r="F21" s="30">
        <f t="shared" si="3"/>
        <v>1039</v>
      </c>
      <c r="G21" s="30">
        <f t="shared" si="3"/>
        <v>0</v>
      </c>
      <c r="H21" s="30">
        <f t="shared" si="3"/>
        <v>44</v>
      </c>
      <c r="I21" s="30">
        <f t="shared" si="3"/>
        <v>13</v>
      </c>
      <c r="J21" s="30">
        <f t="shared" si="3"/>
        <v>1915</v>
      </c>
      <c r="K21" s="16">
        <f t="shared" si="3"/>
        <v>1890</v>
      </c>
      <c r="L21" s="17">
        <f t="shared" si="1"/>
        <v>101.32275132275133</v>
      </c>
      <c r="M21" s="14">
        <f t="shared" si="3"/>
        <v>12545</v>
      </c>
      <c r="N21" s="14">
        <f t="shared" si="3"/>
        <v>12887</v>
      </c>
      <c r="O21" s="17">
        <f t="shared" si="2"/>
        <v>97.34616279972064</v>
      </c>
    </row>
    <row r="22" spans="1:10" ht="16.5" customHeight="1" thickTop="1">
      <c r="A22" s="21" t="s">
        <v>24</v>
      </c>
      <c r="B22" s="12">
        <v>90</v>
      </c>
      <c r="C22" s="12">
        <v>9</v>
      </c>
      <c r="D22" s="12">
        <v>545</v>
      </c>
      <c r="E22" s="12">
        <v>176</v>
      </c>
      <c r="F22" s="12">
        <v>999</v>
      </c>
      <c r="G22" s="12"/>
      <c r="H22" s="12">
        <v>62</v>
      </c>
      <c r="I22" s="12">
        <v>9</v>
      </c>
      <c r="J22" s="12">
        <f>SUM(B22:I22)</f>
        <v>1890</v>
      </c>
    </row>
    <row r="23" spans="1:10" ht="16.5" customHeight="1">
      <c r="A23" s="22" t="s">
        <v>25</v>
      </c>
      <c r="B23" s="23">
        <f>B21/B22*100</f>
        <v>75.55555555555556</v>
      </c>
      <c r="C23" s="23">
        <f aca="true" t="shared" si="4" ref="C23:I23">C21/C22*100</f>
        <v>55.55555555555556</v>
      </c>
      <c r="D23" s="23">
        <f t="shared" si="4"/>
        <v>110.27522935779817</v>
      </c>
      <c r="E23" s="23">
        <f t="shared" si="4"/>
        <v>82.38636363636364</v>
      </c>
      <c r="F23" s="23">
        <f t="shared" si="4"/>
        <v>104.004004004004</v>
      </c>
      <c r="G23" s="23"/>
      <c r="H23" s="23">
        <f t="shared" si="4"/>
        <v>70.96774193548387</v>
      </c>
      <c r="I23" s="23">
        <f t="shared" si="4"/>
        <v>144.44444444444443</v>
      </c>
      <c r="J23" s="23">
        <f>J21/J22*100</f>
        <v>101.32275132275133</v>
      </c>
    </row>
    <row r="24" spans="1:10" ht="16.5" customHeight="1">
      <c r="A24" s="9" t="s">
        <v>26</v>
      </c>
      <c r="B24" s="24">
        <v>72</v>
      </c>
      <c r="C24" s="24">
        <v>12</v>
      </c>
      <c r="D24" s="24">
        <v>670</v>
      </c>
      <c r="E24" s="24">
        <v>128</v>
      </c>
      <c r="F24" s="24">
        <v>1271</v>
      </c>
      <c r="G24" s="24"/>
      <c r="H24" s="24">
        <v>43</v>
      </c>
      <c r="I24" s="24">
        <v>6</v>
      </c>
      <c r="J24" s="24">
        <f>SUM(B24:I24)</f>
        <v>2202</v>
      </c>
    </row>
    <row r="25" spans="1:10" ht="16.5" customHeight="1">
      <c r="A25" s="22" t="s">
        <v>27</v>
      </c>
      <c r="B25" s="1">
        <f>B21/B24*100</f>
        <v>94.44444444444444</v>
      </c>
      <c r="C25" s="1">
        <f aca="true" t="shared" si="5" ref="C25:J25">C21/C24*100</f>
        <v>41.66666666666667</v>
      </c>
      <c r="D25" s="1">
        <f t="shared" si="5"/>
        <v>89.70149253731343</v>
      </c>
      <c r="E25" s="1">
        <f t="shared" si="5"/>
        <v>113.28125</v>
      </c>
      <c r="F25" s="1">
        <f t="shared" si="5"/>
        <v>81.74665617623918</v>
      </c>
      <c r="G25" s="1"/>
      <c r="H25" s="1">
        <f t="shared" si="5"/>
        <v>102.32558139534885</v>
      </c>
      <c r="I25" s="1">
        <f t="shared" si="5"/>
        <v>216.66666666666666</v>
      </c>
      <c r="J25" s="1">
        <f t="shared" si="5"/>
        <v>86.96639418710264</v>
      </c>
    </row>
    <row r="26" spans="1:10" ht="16.5" customHeight="1">
      <c r="A26" s="25" t="s">
        <v>28</v>
      </c>
      <c r="B26" s="24">
        <v>540</v>
      </c>
      <c r="C26" s="24">
        <v>51</v>
      </c>
      <c r="D26" s="24">
        <v>4081</v>
      </c>
      <c r="E26" s="24">
        <v>824</v>
      </c>
      <c r="F26" s="24">
        <v>6652</v>
      </c>
      <c r="G26" s="24"/>
      <c r="H26" s="24">
        <v>335</v>
      </c>
      <c r="I26" s="24">
        <v>62</v>
      </c>
      <c r="J26" s="24">
        <f>SUM(B26:I26)</f>
        <v>12545</v>
      </c>
    </row>
    <row r="27" spans="1:10" ht="16.5" customHeight="1">
      <c r="A27" s="10" t="s">
        <v>29</v>
      </c>
      <c r="B27" s="2">
        <v>585</v>
      </c>
      <c r="C27" s="2">
        <v>78</v>
      </c>
      <c r="D27" s="2">
        <v>3596</v>
      </c>
      <c r="E27" s="2">
        <v>960</v>
      </c>
      <c r="F27" s="2">
        <v>7173</v>
      </c>
      <c r="G27" s="2"/>
      <c r="H27" s="2">
        <v>423</v>
      </c>
      <c r="I27" s="2">
        <v>72</v>
      </c>
      <c r="J27" s="2">
        <f>SUM(B27:I27)</f>
        <v>12887</v>
      </c>
    </row>
    <row r="28" spans="1:10" ht="16.5" customHeight="1">
      <c r="A28" s="22" t="s">
        <v>30</v>
      </c>
      <c r="B28" s="1">
        <f>B26/B27*100</f>
        <v>92.3076923076923</v>
      </c>
      <c r="C28" s="1">
        <f aca="true" t="shared" si="6" ref="C28:J28">C26/C27*100</f>
        <v>65.38461538461539</v>
      </c>
      <c r="D28" s="1">
        <f t="shared" si="6"/>
        <v>113.48720800889878</v>
      </c>
      <c r="E28" s="1">
        <f t="shared" si="6"/>
        <v>85.83333333333333</v>
      </c>
      <c r="F28" s="1">
        <f t="shared" si="6"/>
        <v>92.73665133138157</v>
      </c>
      <c r="G28" s="1"/>
      <c r="H28" s="1">
        <f t="shared" si="6"/>
        <v>79.19621749408984</v>
      </c>
      <c r="I28" s="1">
        <f t="shared" si="6"/>
        <v>86.11111111111111</v>
      </c>
      <c r="J28" s="1">
        <f t="shared" si="6"/>
        <v>97.34616279972064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58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10</v>
      </c>
      <c r="G7" s="14"/>
      <c r="H7" s="14"/>
      <c r="I7" s="15"/>
      <c r="J7" s="30">
        <f>SUM(B7:I7)</f>
        <v>10</v>
      </c>
      <c r="K7" s="16">
        <v>14</v>
      </c>
      <c r="L7" s="17">
        <f>J7/K7*100</f>
        <v>71.42857142857143</v>
      </c>
      <c r="M7" s="14">
        <v>77</v>
      </c>
      <c r="N7" s="14">
        <v>87</v>
      </c>
      <c r="O7" s="17">
        <f>M7/N7*100</f>
        <v>88.50574712643679</v>
      </c>
    </row>
    <row r="8" spans="1:15" ht="16.5" customHeight="1" thickBot="1" thickTop="1">
      <c r="A8" s="13" t="s">
        <v>14</v>
      </c>
      <c r="B8" s="14"/>
      <c r="C8" s="14"/>
      <c r="D8" s="14">
        <v>95</v>
      </c>
      <c r="E8" s="14"/>
      <c r="F8" s="14"/>
      <c r="G8" s="14"/>
      <c r="H8" s="14"/>
      <c r="I8" s="15"/>
      <c r="J8" s="30">
        <f aca="true" t="shared" si="0" ref="J8:J20">SUM(B8:I8)</f>
        <v>95</v>
      </c>
      <c r="K8" s="16">
        <v>98</v>
      </c>
      <c r="L8" s="17">
        <f aca="true" t="shared" si="1" ref="L8:L21">J8/K8*100</f>
        <v>96.93877551020408</v>
      </c>
      <c r="M8" s="14">
        <v>623</v>
      </c>
      <c r="N8" s="14">
        <v>628</v>
      </c>
      <c r="O8" s="17">
        <f aca="true" t="shared" si="2" ref="O8:O21">M8/N8*100</f>
        <v>99.20382165605095</v>
      </c>
    </row>
    <row r="9" spans="1:15" ht="16.5" customHeight="1" thickBot="1" thickTop="1">
      <c r="A9" s="13" t="s">
        <v>15</v>
      </c>
      <c r="B9" s="14">
        <v>12</v>
      </c>
      <c r="C9" s="14">
        <v>2</v>
      </c>
      <c r="D9" s="14"/>
      <c r="E9" s="14">
        <v>2</v>
      </c>
      <c r="F9" s="14"/>
      <c r="G9" s="14"/>
      <c r="H9" s="14">
        <v>12</v>
      </c>
      <c r="I9" s="15"/>
      <c r="J9" s="30">
        <f t="shared" si="0"/>
        <v>28</v>
      </c>
      <c r="K9" s="16">
        <v>33</v>
      </c>
      <c r="L9" s="17">
        <f t="shared" si="1"/>
        <v>84.84848484848484</v>
      </c>
      <c r="M9" s="14">
        <v>215</v>
      </c>
      <c r="N9" s="14">
        <v>229</v>
      </c>
      <c r="O9" s="17">
        <f t="shared" si="2"/>
        <v>93.88646288209607</v>
      </c>
    </row>
    <row r="10" spans="1:15" ht="16.5" customHeight="1" thickBot="1" thickTop="1">
      <c r="A10" s="13" t="s">
        <v>16</v>
      </c>
      <c r="B10" s="14"/>
      <c r="C10" s="14"/>
      <c r="D10" s="14">
        <v>53</v>
      </c>
      <c r="E10" s="14">
        <v>2</v>
      </c>
      <c r="F10" s="14">
        <v>296</v>
      </c>
      <c r="G10" s="14"/>
      <c r="H10" s="14"/>
      <c r="I10" s="15"/>
      <c r="J10" s="30">
        <f t="shared" si="0"/>
        <v>351</v>
      </c>
      <c r="K10" s="16">
        <v>284</v>
      </c>
      <c r="L10" s="17">
        <f t="shared" si="1"/>
        <v>123.59154929577466</v>
      </c>
      <c r="M10" s="14">
        <v>1987</v>
      </c>
      <c r="N10" s="14">
        <v>1821</v>
      </c>
      <c r="O10" s="17">
        <f t="shared" si="2"/>
        <v>109.11587040087865</v>
      </c>
    </row>
    <row r="11" spans="1:15" ht="16.5" customHeight="1" thickBot="1" thickTop="1">
      <c r="A11" s="13" t="s">
        <v>38</v>
      </c>
      <c r="B11" s="14">
        <v>21</v>
      </c>
      <c r="C11" s="14">
        <v>3</v>
      </c>
      <c r="D11" s="14"/>
      <c r="E11" s="14">
        <v>3</v>
      </c>
      <c r="F11" s="14"/>
      <c r="G11" s="14"/>
      <c r="H11" s="14">
        <v>22</v>
      </c>
      <c r="I11" s="15"/>
      <c r="J11" s="30">
        <f t="shared" si="0"/>
        <v>49</v>
      </c>
      <c r="K11" s="16">
        <v>55</v>
      </c>
      <c r="L11" s="17">
        <f t="shared" si="1"/>
        <v>89.0909090909091</v>
      </c>
      <c r="M11" s="14">
        <v>437</v>
      </c>
      <c r="N11" s="14">
        <v>395</v>
      </c>
      <c r="O11" s="17">
        <f t="shared" si="2"/>
        <v>110.63291139240505</v>
      </c>
    </row>
    <row r="12" spans="1:15" ht="16.5" customHeight="1" thickBot="1" thickTop="1">
      <c r="A12" s="13" t="s">
        <v>39</v>
      </c>
      <c r="B12" s="14"/>
      <c r="C12" s="14"/>
      <c r="D12" s="14">
        <v>38</v>
      </c>
      <c r="E12" s="14">
        <v>10</v>
      </c>
      <c r="F12" s="14">
        <v>33</v>
      </c>
      <c r="G12" s="14"/>
      <c r="H12" s="14"/>
      <c r="I12" s="15"/>
      <c r="J12" s="30">
        <f t="shared" si="0"/>
        <v>81</v>
      </c>
      <c r="K12" s="16">
        <v>82</v>
      </c>
      <c r="L12" s="17">
        <f t="shared" si="1"/>
        <v>98.78048780487805</v>
      </c>
      <c r="M12" s="14">
        <v>540</v>
      </c>
      <c r="N12" s="14">
        <v>490</v>
      </c>
      <c r="O12" s="17">
        <f t="shared" si="2"/>
        <v>110.20408163265304</v>
      </c>
    </row>
    <row r="13" spans="1:15" ht="16.5" customHeight="1" thickBot="1" thickTop="1">
      <c r="A13" s="13" t="s">
        <v>17</v>
      </c>
      <c r="B13" s="14"/>
      <c r="C13" s="14"/>
      <c r="D13" s="14">
        <v>27</v>
      </c>
      <c r="E13" s="14">
        <v>4</v>
      </c>
      <c r="F13" s="14">
        <v>20</v>
      </c>
      <c r="G13" s="14"/>
      <c r="H13" s="14"/>
      <c r="I13" s="15">
        <v>1</v>
      </c>
      <c r="J13" s="30">
        <f t="shared" si="0"/>
        <v>52</v>
      </c>
      <c r="K13" s="16">
        <v>60</v>
      </c>
      <c r="L13" s="17">
        <f t="shared" si="1"/>
        <v>86.66666666666667</v>
      </c>
      <c r="M13" s="14">
        <v>374</v>
      </c>
      <c r="N13" s="14">
        <v>512</v>
      </c>
      <c r="O13" s="17">
        <f t="shared" si="2"/>
        <v>73.046875</v>
      </c>
    </row>
    <row r="14" spans="1:15" ht="16.5" customHeight="1" thickBot="1" thickTop="1">
      <c r="A14" s="13" t="s">
        <v>18</v>
      </c>
      <c r="B14" s="14">
        <v>16</v>
      </c>
      <c r="C14" s="14">
        <v>4</v>
      </c>
      <c r="D14" s="14"/>
      <c r="E14" s="14">
        <v>10</v>
      </c>
      <c r="F14" s="14"/>
      <c r="G14" s="14"/>
      <c r="H14" s="14">
        <v>15</v>
      </c>
      <c r="I14" s="15"/>
      <c r="J14" s="30">
        <f t="shared" si="0"/>
        <v>45</v>
      </c>
      <c r="K14" s="16">
        <v>47</v>
      </c>
      <c r="L14" s="17">
        <f t="shared" si="1"/>
        <v>95.74468085106383</v>
      </c>
      <c r="M14" s="14">
        <v>235</v>
      </c>
      <c r="N14" s="14">
        <v>346</v>
      </c>
      <c r="O14" s="17">
        <f t="shared" si="2"/>
        <v>67.91907514450867</v>
      </c>
    </row>
    <row r="15" spans="1:15" ht="16.5" customHeight="1" thickBot="1" thickTop="1">
      <c r="A15" s="13" t="s">
        <v>19</v>
      </c>
      <c r="B15" s="14">
        <v>1</v>
      </c>
      <c r="C15" s="14">
        <v>1</v>
      </c>
      <c r="D15" s="14">
        <v>117</v>
      </c>
      <c r="E15" s="14">
        <v>62</v>
      </c>
      <c r="F15" s="14">
        <v>205</v>
      </c>
      <c r="G15" s="14"/>
      <c r="H15" s="14">
        <v>8</v>
      </c>
      <c r="I15" s="15"/>
      <c r="J15" s="30">
        <f t="shared" si="0"/>
        <v>394</v>
      </c>
      <c r="K15" s="16">
        <v>331</v>
      </c>
      <c r="L15" s="17">
        <f t="shared" si="1"/>
        <v>119.03323262839879</v>
      </c>
      <c r="M15" s="14">
        <v>2317</v>
      </c>
      <c r="N15" s="14">
        <v>2282</v>
      </c>
      <c r="O15" s="17">
        <f t="shared" si="2"/>
        <v>101.53374233128834</v>
      </c>
    </row>
    <row r="16" spans="1:15" ht="16.5" customHeight="1" thickBot="1" thickTop="1">
      <c r="A16" s="13" t="s">
        <v>20</v>
      </c>
      <c r="B16" s="14">
        <v>4</v>
      </c>
      <c r="C16" s="14"/>
      <c r="D16" s="14"/>
      <c r="E16" s="14"/>
      <c r="F16" s="14"/>
      <c r="G16" s="14"/>
      <c r="H16" s="14">
        <v>14</v>
      </c>
      <c r="I16" s="15"/>
      <c r="J16" s="30">
        <f t="shared" si="0"/>
        <v>18</v>
      </c>
      <c r="K16" s="16">
        <v>15</v>
      </c>
      <c r="L16" s="17">
        <f t="shared" si="1"/>
        <v>120</v>
      </c>
      <c r="M16" s="14">
        <v>61</v>
      </c>
      <c r="N16" s="14">
        <v>94</v>
      </c>
      <c r="O16" s="17">
        <f t="shared" si="2"/>
        <v>64.8936170212766</v>
      </c>
    </row>
    <row r="17" spans="1:15" ht="16.5" customHeight="1" thickBot="1" thickTop="1">
      <c r="A17" s="13" t="s">
        <v>52</v>
      </c>
      <c r="B17" s="14"/>
      <c r="C17" s="14"/>
      <c r="D17" s="14">
        <v>11</v>
      </c>
      <c r="E17" s="14"/>
      <c r="F17" s="14">
        <v>75</v>
      </c>
      <c r="G17" s="14"/>
      <c r="H17" s="14"/>
      <c r="I17" s="15"/>
      <c r="J17" s="30">
        <f t="shared" si="0"/>
        <v>86</v>
      </c>
      <c r="K17" s="16">
        <v>79</v>
      </c>
      <c r="L17" s="17">
        <f t="shared" si="1"/>
        <v>108.86075949367088</v>
      </c>
      <c r="M17" s="14">
        <v>521</v>
      </c>
      <c r="N17" s="14">
        <v>478</v>
      </c>
      <c r="O17" s="17">
        <f t="shared" si="2"/>
        <v>108.99581589958159</v>
      </c>
    </row>
    <row r="18" spans="1:15" ht="16.5" customHeight="1" thickBot="1" thickTop="1">
      <c r="A18" s="13" t="s">
        <v>40</v>
      </c>
      <c r="B18" s="14">
        <v>6</v>
      </c>
      <c r="C18" s="14">
        <v>8</v>
      </c>
      <c r="D18" s="14">
        <v>323</v>
      </c>
      <c r="E18" s="14">
        <v>65</v>
      </c>
      <c r="F18" s="14">
        <v>624</v>
      </c>
      <c r="G18" s="14"/>
      <c r="H18" s="14">
        <v>9</v>
      </c>
      <c r="I18" s="15"/>
      <c r="J18" s="30">
        <f t="shared" si="0"/>
        <v>1035</v>
      </c>
      <c r="K18" s="16">
        <v>1059</v>
      </c>
      <c r="L18" s="17">
        <f t="shared" si="1"/>
        <v>97.73371104815864</v>
      </c>
      <c r="M18" s="14">
        <v>6991</v>
      </c>
      <c r="N18" s="14">
        <v>7225</v>
      </c>
      <c r="O18" s="17">
        <f t="shared" si="2"/>
        <v>96.76124567474048</v>
      </c>
    </row>
    <row r="19" spans="1:15" ht="16.5" customHeight="1" thickBot="1" thickTop="1">
      <c r="A19" s="13" t="s">
        <v>21</v>
      </c>
      <c r="B19" s="14">
        <v>4</v>
      </c>
      <c r="C19" s="14"/>
      <c r="D19" s="14"/>
      <c r="E19" s="14"/>
      <c r="F19" s="14"/>
      <c r="G19" s="14"/>
      <c r="H19" s="14">
        <v>2</v>
      </c>
      <c r="I19" s="15">
        <v>9</v>
      </c>
      <c r="J19" s="30">
        <f t="shared" si="0"/>
        <v>15</v>
      </c>
      <c r="K19" s="16">
        <v>11</v>
      </c>
      <c r="L19" s="17">
        <f t="shared" si="1"/>
        <v>136.36363636363635</v>
      </c>
      <c r="M19" s="14">
        <v>98</v>
      </c>
      <c r="N19" s="14">
        <v>129</v>
      </c>
      <c r="O19" s="17">
        <f t="shared" si="2"/>
        <v>75.96899224806202</v>
      </c>
    </row>
    <row r="20" spans="1:15" ht="16.5" customHeight="1" thickBot="1" thickTop="1">
      <c r="A20" s="18" t="s">
        <v>22</v>
      </c>
      <c r="B20" s="19">
        <v>2</v>
      </c>
      <c r="C20" s="19"/>
      <c r="D20" s="19">
        <v>50</v>
      </c>
      <c r="E20" s="19"/>
      <c r="F20" s="19">
        <v>16</v>
      </c>
      <c r="G20" s="19"/>
      <c r="H20" s="19"/>
      <c r="I20" s="20"/>
      <c r="J20" s="30">
        <f t="shared" si="0"/>
        <v>68</v>
      </c>
      <c r="K20" s="16">
        <v>143</v>
      </c>
      <c r="L20" s="17">
        <f t="shared" si="1"/>
        <v>47.55244755244755</v>
      </c>
      <c r="M20" s="14">
        <v>396</v>
      </c>
      <c r="N20" s="14">
        <v>482</v>
      </c>
      <c r="O20" s="17">
        <f t="shared" si="2"/>
        <v>82.15767634854771</v>
      </c>
    </row>
    <row r="21" spans="1:15" ht="16.5" customHeight="1" thickBot="1" thickTop="1">
      <c r="A21" s="29" t="s">
        <v>23</v>
      </c>
      <c r="B21" s="30">
        <f>SUM(B7:B20)</f>
        <v>66</v>
      </c>
      <c r="C21" s="30">
        <f aca="true" t="shared" si="3" ref="C21:N21">SUM(C7:C20)</f>
        <v>18</v>
      </c>
      <c r="D21" s="30">
        <f t="shared" si="3"/>
        <v>714</v>
      </c>
      <c r="E21" s="30">
        <f t="shared" si="3"/>
        <v>158</v>
      </c>
      <c r="F21" s="30">
        <f t="shared" si="3"/>
        <v>1279</v>
      </c>
      <c r="G21" s="30">
        <f t="shared" si="3"/>
        <v>0</v>
      </c>
      <c r="H21" s="30">
        <f t="shared" si="3"/>
        <v>82</v>
      </c>
      <c r="I21" s="30">
        <f t="shared" si="3"/>
        <v>10</v>
      </c>
      <c r="J21" s="30">
        <f t="shared" si="3"/>
        <v>2327</v>
      </c>
      <c r="K21" s="16">
        <f t="shared" si="3"/>
        <v>2311</v>
      </c>
      <c r="L21" s="17">
        <f t="shared" si="1"/>
        <v>100.69234097793162</v>
      </c>
      <c r="M21" s="14">
        <f t="shared" si="3"/>
        <v>14872</v>
      </c>
      <c r="N21" s="14">
        <f t="shared" si="3"/>
        <v>15198</v>
      </c>
      <c r="O21" s="17">
        <f t="shared" si="2"/>
        <v>97.85498091854191</v>
      </c>
    </row>
    <row r="22" spans="1:10" ht="16.5" customHeight="1" thickTop="1">
      <c r="A22" s="21" t="s">
        <v>24</v>
      </c>
      <c r="B22" s="12">
        <v>89</v>
      </c>
      <c r="C22" s="12">
        <v>7</v>
      </c>
      <c r="D22" s="12">
        <v>660</v>
      </c>
      <c r="E22" s="12">
        <v>158</v>
      </c>
      <c r="F22" s="12">
        <v>1300</v>
      </c>
      <c r="G22" s="12"/>
      <c r="H22" s="12">
        <v>91</v>
      </c>
      <c r="I22" s="12">
        <v>6</v>
      </c>
      <c r="J22" s="12">
        <f>SUM(B22:I22)</f>
        <v>2311</v>
      </c>
    </row>
    <row r="23" spans="1:10" ht="16.5" customHeight="1">
      <c r="A23" s="22" t="s">
        <v>25</v>
      </c>
      <c r="B23" s="23">
        <f>B21/B22*100</f>
        <v>74.15730337078652</v>
      </c>
      <c r="C23" s="23">
        <f aca="true" t="shared" si="4" ref="C23:I23">C21/C22*100</f>
        <v>257.14285714285717</v>
      </c>
      <c r="D23" s="23">
        <f t="shared" si="4"/>
        <v>108.18181818181817</v>
      </c>
      <c r="E23" s="23">
        <f t="shared" si="4"/>
        <v>100</v>
      </c>
      <c r="F23" s="23">
        <f t="shared" si="4"/>
        <v>98.38461538461539</v>
      </c>
      <c r="G23" s="23"/>
      <c r="H23" s="23">
        <f t="shared" si="4"/>
        <v>90.10989010989012</v>
      </c>
      <c r="I23" s="23">
        <f t="shared" si="4"/>
        <v>166.66666666666669</v>
      </c>
      <c r="J23" s="23">
        <f>J21/J22*100</f>
        <v>100.69234097793162</v>
      </c>
    </row>
    <row r="24" spans="1:10" ht="16.5" customHeight="1">
      <c r="A24" s="9" t="s">
        <v>26</v>
      </c>
      <c r="B24" s="24">
        <v>68</v>
      </c>
      <c r="C24" s="24">
        <v>5</v>
      </c>
      <c r="D24" s="24">
        <v>601</v>
      </c>
      <c r="E24" s="24">
        <v>145</v>
      </c>
      <c r="F24" s="24">
        <v>1039</v>
      </c>
      <c r="G24" s="24"/>
      <c r="H24" s="24">
        <v>44</v>
      </c>
      <c r="I24" s="24">
        <v>13</v>
      </c>
      <c r="J24" s="24">
        <f>SUM(B24:I24)</f>
        <v>1915</v>
      </c>
    </row>
    <row r="25" spans="1:10" ht="16.5" customHeight="1">
      <c r="A25" s="22" t="s">
        <v>27</v>
      </c>
      <c r="B25" s="1">
        <f>B21/B24*100</f>
        <v>97.05882352941177</v>
      </c>
      <c r="C25" s="1">
        <f aca="true" t="shared" si="5" ref="C25:J25">C21/C24*100</f>
        <v>360</v>
      </c>
      <c r="D25" s="1">
        <f t="shared" si="5"/>
        <v>118.80199667221298</v>
      </c>
      <c r="E25" s="1">
        <f t="shared" si="5"/>
        <v>108.9655172413793</v>
      </c>
      <c r="F25" s="1">
        <f t="shared" si="5"/>
        <v>123.09913378248316</v>
      </c>
      <c r="G25" s="1"/>
      <c r="H25" s="1">
        <f t="shared" si="5"/>
        <v>186.36363636363635</v>
      </c>
      <c r="I25" s="1">
        <f t="shared" si="5"/>
        <v>76.92307692307693</v>
      </c>
      <c r="J25" s="1">
        <f t="shared" si="5"/>
        <v>121.51436031331593</v>
      </c>
    </row>
    <row r="26" spans="1:10" ht="16.5" customHeight="1">
      <c r="A26" s="25" t="s">
        <v>28</v>
      </c>
      <c r="B26" s="24">
        <v>606</v>
      </c>
      <c r="C26" s="24">
        <v>69</v>
      </c>
      <c r="D26" s="24">
        <v>4795</v>
      </c>
      <c r="E26" s="24">
        <v>982</v>
      </c>
      <c r="F26" s="24">
        <v>7931</v>
      </c>
      <c r="G26" s="24"/>
      <c r="H26" s="24">
        <v>417</v>
      </c>
      <c r="I26" s="24">
        <v>72</v>
      </c>
      <c r="J26" s="24">
        <f>SUM(B26:I26)</f>
        <v>14872</v>
      </c>
    </row>
    <row r="27" spans="1:10" ht="16.5" customHeight="1">
      <c r="A27" s="10" t="s">
        <v>29</v>
      </c>
      <c r="B27" s="2">
        <v>674</v>
      </c>
      <c r="C27" s="2">
        <v>85</v>
      </c>
      <c r="D27" s="2">
        <v>4256</v>
      </c>
      <c r="E27" s="2">
        <v>1118</v>
      </c>
      <c r="F27" s="2">
        <v>8473</v>
      </c>
      <c r="G27" s="2"/>
      <c r="H27" s="2">
        <v>514</v>
      </c>
      <c r="I27" s="2">
        <v>78</v>
      </c>
      <c r="J27" s="2">
        <f>SUM(B27:I27)</f>
        <v>15198</v>
      </c>
    </row>
    <row r="28" spans="1:10" ht="16.5" customHeight="1">
      <c r="A28" s="22" t="s">
        <v>30</v>
      </c>
      <c r="B28" s="1">
        <f>B26/B27*100</f>
        <v>89.91097922848664</v>
      </c>
      <c r="C28" s="1">
        <f aca="true" t="shared" si="6" ref="C28:J28">C26/C27*100</f>
        <v>81.17647058823529</v>
      </c>
      <c r="D28" s="1">
        <f t="shared" si="6"/>
        <v>112.66447368421053</v>
      </c>
      <c r="E28" s="1">
        <f t="shared" si="6"/>
        <v>87.83542039355993</v>
      </c>
      <c r="F28" s="1">
        <f t="shared" si="6"/>
        <v>93.60321019709666</v>
      </c>
      <c r="G28" s="1"/>
      <c r="H28" s="1">
        <f t="shared" si="6"/>
        <v>81.1284046692607</v>
      </c>
      <c r="I28" s="1">
        <f t="shared" si="6"/>
        <v>92.3076923076923</v>
      </c>
      <c r="J28" s="1">
        <f t="shared" si="6"/>
        <v>97.85498091854191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59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>
        <v>1</v>
      </c>
      <c r="E7" s="14"/>
      <c r="F7" s="14">
        <v>22</v>
      </c>
      <c r="G7" s="14"/>
      <c r="H7" s="14"/>
      <c r="I7" s="15"/>
      <c r="J7" s="30">
        <f>SUM(B7:I7)</f>
        <v>23</v>
      </c>
      <c r="K7" s="16">
        <v>11</v>
      </c>
      <c r="L7" s="17">
        <f>J7/K7*100</f>
        <v>209.0909090909091</v>
      </c>
      <c r="M7" s="14">
        <v>100</v>
      </c>
      <c r="N7" s="14">
        <v>98</v>
      </c>
      <c r="O7" s="17">
        <f>M7/N7*100</f>
        <v>102.04081632653062</v>
      </c>
    </row>
    <row r="8" spans="1:15" ht="16.5" customHeight="1" thickBot="1" thickTop="1">
      <c r="A8" s="13" t="s">
        <v>14</v>
      </c>
      <c r="B8" s="14"/>
      <c r="C8" s="14"/>
      <c r="D8" s="14">
        <v>119</v>
      </c>
      <c r="E8" s="14"/>
      <c r="F8" s="14"/>
      <c r="G8" s="14"/>
      <c r="H8" s="14"/>
      <c r="I8" s="15"/>
      <c r="J8" s="30">
        <f aca="true" t="shared" si="0" ref="J8:J20">SUM(B8:I8)</f>
        <v>119</v>
      </c>
      <c r="K8" s="16">
        <v>159</v>
      </c>
      <c r="L8" s="17">
        <f aca="true" t="shared" si="1" ref="L8:L21">J8/K8*100</f>
        <v>74.84276729559748</v>
      </c>
      <c r="M8" s="14">
        <v>742</v>
      </c>
      <c r="N8" s="14">
        <v>787</v>
      </c>
      <c r="O8" s="17">
        <f aca="true" t="shared" si="2" ref="O8:O21">M8/N8*100</f>
        <v>94.28208386277002</v>
      </c>
    </row>
    <row r="9" spans="1:15" ht="16.5" customHeight="1" thickBot="1" thickTop="1">
      <c r="A9" s="13" t="s">
        <v>15</v>
      </c>
      <c r="B9" s="14">
        <v>18</v>
      </c>
      <c r="C9" s="14"/>
      <c r="D9" s="14"/>
      <c r="E9" s="14">
        <v>2</v>
      </c>
      <c r="F9" s="14"/>
      <c r="G9" s="14"/>
      <c r="H9" s="14">
        <v>6</v>
      </c>
      <c r="I9" s="15"/>
      <c r="J9" s="30">
        <f t="shared" si="0"/>
        <v>26</v>
      </c>
      <c r="K9" s="16">
        <v>20</v>
      </c>
      <c r="L9" s="17">
        <f t="shared" si="1"/>
        <v>130</v>
      </c>
      <c r="M9" s="14">
        <v>241</v>
      </c>
      <c r="N9" s="14">
        <v>249</v>
      </c>
      <c r="O9" s="17">
        <f t="shared" si="2"/>
        <v>96.78714859437751</v>
      </c>
    </row>
    <row r="10" spans="1:15" ht="16.5" customHeight="1" thickBot="1" thickTop="1">
      <c r="A10" s="13" t="s">
        <v>16</v>
      </c>
      <c r="B10" s="14"/>
      <c r="C10" s="14"/>
      <c r="D10" s="14">
        <v>47</v>
      </c>
      <c r="E10" s="14">
        <v>3</v>
      </c>
      <c r="F10" s="14">
        <v>322</v>
      </c>
      <c r="G10" s="14"/>
      <c r="H10" s="14"/>
      <c r="I10" s="15"/>
      <c r="J10" s="30">
        <f t="shared" si="0"/>
        <v>372</v>
      </c>
      <c r="K10" s="16">
        <v>266</v>
      </c>
      <c r="L10" s="17">
        <f t="shared" si="1"/>
        <v>139.84962406015038</v>
      </c>
      <c r="M10" s="14">
        <v>2359</v>
      </c>
      <c r="N10" s="14">
        <v>2087</v>
      </c>
      <c r="O10" s="17">
        <f t="shared" si="2"/>
        <v>113.03306181121226</v>
      </c>
    </row>
    <row r="11" spans="1:15" ht="16.5" customHeight="1" thickBot="1" thickTop="1">
      <c r="A11" s="13" t="s">
        <v>38</v>
      </c>
      <c r="B11" s="14">
        <v>24</v>
      </c>
      <c r="C11" s="14">
        <v>1</v>
      </c>
      <c r="D11" s="14"/>
      <c r="E11" s="14">
        <v>10</v>
      </c>
      <c r="F11" s="14"/>
      <c r="G11" s="14"/>
      <c r="H11" s="14">
        <v>15</v>
      </c>
      <c r="I11" s="15"/>
      <c r="J11" s="30">
        <f t="shared" si="0"/>
        <v>50</v>
      </c>
      <c r="K11" s="16">
        <v>67</v>
      </c>
      <c r="L11" s="17">
        <f t="shared" si="1"/>
        <v>74.6268656716418</v>
      </c>
      <c r="M11" s="14">
        <v>487</v>
      </c>
      <c r="N11" s="14">
        <v>462</v>
      </c>
      <c r="O11" s="17">
        <f t="shared" si="2"/>
        <v>105.41125541125542</v>
      </c>
    </row>
    <row r="12" spans="1:15" ht="16.5" customHeight="1" thickBot="1" thickTop="1">
      <c r="A12" s="13" t="s">
        <v>39</v>
      </c>
      <c r="B12" s="14"/>
      <c r="C12" s="14"/>
      <c r="D12" s="14">
        <v>62</v>
      </c>
      <c r="E12" s="14">
        <v>11</v>
      </c>
      <c r="F12" s="14">
        <v>83</v>
      </c>
      <c r="G12" s="14"/>
      <c r="H12" s="14">
        <v>1</v>
      </c>
      <c r="I12" s="15"/>
      <c r="J12" s="30">
        <f t="shared" si="0"/>
        <v>157</v>
      </c>
      <c r="K12" s="16">
        <v>160</v>
      </c>
      <c r="L12" s="17">
        <f t="shared" si="1"/>
        <v>98.125</v>
      </c>
      <c r="M12" s="14">
        <v>697</v>
      </c>
      <c r="N12" s="14">
        <v>650</v>
      </c>
      <c r="O12" s="17">
        <f t="shared" si="2"/>
        <v>107.23076923076924</v>
      </c>
    </row>
    <row r="13" spans="1:15" ht="16.5" customHeight="1" thickBot="1" thickTop="1">
      <c r="A13" s="13" t="s">
        <v>17</v>
      </c>
      <c r="B13" s="14"/>
      <c r="C13" s="14"/>
      <c r="D13" s="14">
        <v>28</v>
      </c>
      <c r="E13" s="14">
        <v>9</v>
      </c>
      <c r="F13" s="14">
        <v>12</v>
      </c>
      <c r="G13" s="14"/>
      <c r="H13" s="14"/>
      <c r="I13" s="15">
        <v>1</v>
      </c>
      <c r="J13" s="30">
        <f t="shared" si="0"/>
        <v>50</v>
      </c>
      <c r="K13" s="16">
        <v>60</v>
      </c>
      <c r="L13" s="17">
        <f t="shared" si="1"/>
        <v>83.33333333333334</v>
      </c>
      <c r="M13" s="14">
        <v>424</v>
      </c>
      <c r="N13" s="14">
        <v>572</v>
      </c>
      <c r="O13" s="17">
        <f t="shared" si="2"/>
        <v>74.12587412587412</v>
      </c>
    </row>
    <row r="14" spans="1:15" ht="16.5" customHeight="1" thickBot="1" thickTop="1">
      <c r="A14" s="13" t="s">
        <v>18</v>
      </c>
      <c r="B14" s="14">
        <v>18</v>
      </c>
      <c r="C14" s="14">
        <v>5</v>
      </c>
      <c r="D14" s="14"/>
      <c r="E14" s="14">
        <v>6</v>
      </c>
      <c r="F14" s="14"/>
      <c r="G14" s="14"/>
      <c r="H14" s="14">
        <v>15</v>
      </c>
      <c r="I14" s="15"/>
      <c r="J14" s="30">
        <f t="shared" si="0"/>
        <v>44</v>
      </c>
      <c r="K14" s="16">
        <v>54</v>
      </c>
      <c r="L14" s="17">
        <f t="shared" si="1"/>
        <v>81.48148148148148</v>
      </c>
      <c r="M14" s="14">
        <v>279</v>
      </c>
      <c r="N14" s="14">
        <v>400</v>
      </c>
      <c r="O14" s="17">
        <f t="shared" si="2"/>
        <v>69.75</v>
      </c>
    </row>
    <row r="15" spans="1:15" ht="16.5" customHeight="1" thickBot="1" thickTop="1">
      <c r="A15" s="13" t="s">
        <v>19</v>
      </c>
      <c r="B15" s="14">
        <v>1</v>
      </c>
      <c r="C15" s="14">
        <v>3</v>
      </c>
      <c r="D15" s="14">
        <v>105</v>
      </c>
      <c r="E15" s="14">
        <v>50</v>
      </c>
      <c r="F15" s="14">
        <v>206</v>
      </c>
      <c r="G15" s="14"/>
      <c r="H15" s="14">
        <v>3</v>
      </c>
      <c r="I15" s="15"/>
      <c r="J15" s="30">
        <f t="shared" si="0"/>
        <v>368</v>
      </c>
      <c r="K15" s="16">
        <v>345</v>
      </c>
      <c r="L15" s="17">
        <f t="shared" si="1"/>
        <v>106.66666666666667</v>
      </c>
      <c r="M15" s="14">
        <v>2685</v>
      </c>
      <c r="N15" s="14">
        <v>2627</v>
      </c>
      <c r="O15" s="17">
        <f t="shared" si="2"/>
        <v>102.20784164446137</v>
      </c>
    </row>
    <row r="16" spans="1:15" ht="16.5" customHeight="1" thickBot="1" thickTop="1">
      <c r="A16" s="13" t="s">
        <v>20</v>
      </c>
      <c r="B16" s="14">
        <v>5</v>
      </c>
      <c r="C16" s="14"/>
      <c r="D16" s="14"/>
      <c r="E16" s="14"/>
      <c r="F16" s="14"/>
      <c r="G16" s="14"/>
      <c r="H16" s="14">
        <v>8</v>
      </c>
      <c r="I16" s="15"/>
      <c r="J16" s="30">
        <f t="shared" si="0"/>
        <v>13</v>
      </c>
      <c r="K16" s="16">
        <v>16</v>
      </c>
      <c r="L16" s="17">
        <f t="shared" si="1"/>
        <v>81.25</v>
      </c>
      <c r="M16" s="14">
        <v>74</v>
      </c>
      <c r="N16" s="14">
        <v>110</v>
      </c>
      <c r="O16" s="17">
        <f t="shared" si="2"/>
        <v>67.27272727272727</v>
      </c>
    </row>
    <row r="17" spans="1:15" ht="16.5" customHeight="1" thickBot="1" thickTop="1">
      <c r="A17" s="13" t="s">
        <v>52</v>
      </c>
      <c r="B17" s="14"/>
      <c r="C17" s="14"/>
      <c r="D17" s="14">
        <v>23</v>
      </c>
      <c r="E17" s="14"/>
      <c r="F17" s="14">
        <v>69</v>
      </c>
      <c r="G17" s="14"/>
      <c r="H17" s="14"/>
      <c r="I17" s="15"/>
      <c r="J17" s="30">
        <f t="shared" si="0"/>
        <v>92</v>
      </c>
      <c r="K17" s="16">
        <v>75</v>
      </c>
      <c r="L17" s="17">
        <f t="shared" si="1"/>
        <v>122.66666666666666</v>
      </c>
      <c r="M17" s="14">
        <v>613</v>
      </c>
      <c r="N17" s="14">
        <v>553</v>
      </c>
      <c r="O17" s="17">
        <f t="shared" si="2"/>
        <v>110.8499095840868</v>
      </c>
    </row>
    <row r="18" spans="1:15" ht="16.5" customHeight="1" thickBot="1" thickTop="1">
      <c r="A18" s="13" t="s">
        <v>40</v>
      </c>
      <c r="B18" s="14">
        <v>2</v>
      </c>
      <c r="C18" s="14">
        <v>3</v>
      </c>
      <c r="D18" s="14">
        <v>403</v>
      </c>
      <c r="E18" s="14">
        <v>75</v>
      </c>
      <c r="F18" s="14">
        <v>915</v>
      </c>
      <c r="G18" s="14"/>
      <c r="H18" s="14">
        <v>4</v>
      </c>
      <c r="I18" s="15">
        <v>1</v>
      </c>
      <c r="J18" s="30">
        <f t="shared" si="0"/>
        <v>1403</v>
      </c>
      <c r="K18" s="16">
        <v>1459</v>
      </c>
      <c r="L18" s="17">
        <f t="shared" si="1"/>
        <v>96.16175462645647</v>
      </c>
      <c r="M18" s="14">
        <v>8394</v>
      </c>
      <c r="N18" s="14">
        <v>8684</v>
      </c>
      <c r="O18" s="17">
        <f t="shared" si="2"/>
        <v>96.66052510363888</v>
      </c>
    </row>
    <row r="19" spans="1:15" ht="16.5" customHeight="1" thickBot="1" thickTop="1">
      <c r="A19" s="13" t="s">
        <v>21</v>
      </c>
      <c r="B19" s="14">
        <v>4</v>
      </c>
      <c r="C19" s="14"/>
      <c r="D19" s="14"/>
      <c r="E19" s="14"/>
      <c r="F19" s="14"/>
      <c r="G19" s="14"/>
      <c r="H19" s="14">
        <v>6</v>
      </c>
      <c r="I19" s="15">
        <v>8</v>
      </c>
      <c r="J19" s="30">
        <f t="shared" si="0"/>
        <v>18</v>
      </c>
      <c r="K19" s="16">
        <v>14</v>
      </c>
      <c r="L19" s="17">
        <f t="shared" si="1"/>
        <v>128.57142857142858</v>
      </c>
      <c r="M19" s="14">
        <v>116</v>
      </c>
      <c r="N19" s="14">
        <v>143</v>
      </c>
      <c r="O19" s="17">
        <f t="shared" si="2"/>
        <v>81.11888111888112</v>
      </c>
    </row>
    <row r="20" spans="1:15" ht="16.5" customHeight="1" thickBot="1" thickTop="1">
      <c r="A20" s="18" t="s">
        <v>22</v>
      </c>
      <c r="B20" s="19">
        <v>1</v>
      </c>
      <c r="C20" s="19"/>
      <c r="D20" s="19">
        <v>39</v>
      </c>
      <c r="E20" s="19">
        <v>3</v>
      </c>
      <c r="F20" s="19">
        <v>13</v>
      </c>
      <c r="G20" s="19"/>
      <c r="H20" s="19"/>
      <c r="I20" s="20"/>
      <c r="J20" s="30">
        <f t="shared" si="0"/>
        <v>56</v>
      </c>
      <c r="K20" s="16">
        <v>110</v>
      </c>
      <c r="L20" s="17">
        <f t="shared" si="1"/>
        <v>50.90909090909091</v>
      </c>
      <c r="M20" s="14">
        <v>452</v>
      </c>
      <c r="N20" s="14">
        <v>592</v>
      </c>
      <c r="O20" s="17">
        <f t="shared" si="2"/>
        <v>76.35135135135135</v>
      </c>
    </row>
    <row r="21" spans="1:15" ht="16.5" customHeight="1" thickBot="1" thickTop="1">
      <c r="A21" s="29" t="s">
        <v>23</v>
      </c>
      <c r="B21" s="30">
        <f>SUM(B7:B20)</f>
        <v>73</v>
      </c>
      <c r="C21" s="30">
        <f aca="true" t="shared" si="3" ref="C21:N21">SUM(C7:C20)</f>
        <v>12</v>
      </c>
      <c r="D21" s="30">
        <f t="shared" si="3"/>
        <v>827</v>
      </c>
      <c r="E21" s="30">
        <f t="shared" si="3"/>
        <v>169</v>
      </c>
      <c r="F21" s="30">
        <f t="shared" si="3"/>
        <v>1642</v>
      </c>
      <c r="G21" s="30">
        <f t="shared" si="3"/>
        <v>0</v>
      </c>
      <c r="H21" s="30">
        <f t="shared" si="3"/>
        <v>58</v>
      </c>
      <c r="I21" s="30">
        <f t="shared" si="3"/>
        <v>10</v>
      </c>
      <c r="J21" s="30">
        <f t="shared" si="3"/>
        <v>2791</v>
      </c>
      <c r="K21" s="16">
        <f t="shared" si="3"/>
        <v>2816</v>
      </c>
      <c r="L21" s="17">
        <f t="shared" si="1"/>
        <v>99.1122159090909</v>
      </c>
      <c r="M21" s="14">
        <f t="shared" si="3"/>
        <v>17663</v>
      </c>
      <c r="N21" s="14">
        <f t="shared" si="3"/>
        <v>18014</v>
      </c>
      <c r="O21" s="17">
        <f t="shared" si="2"/>
        <v>98.05151548795381</v>
      </c>
    </row>
    <row r="22" spans="1:10" ht="16.5" customHeight="1" thickTop="1">
      <c r="A22" s="21" t="s">
        <v>24</v>
      </c>
      <c r="B22" s="12">
        <v>75</v>
      </c>
      <c r="C22" s="12">
        <v>12</v>
      </c>
      <c r="D22" s="12">
        <v>818</v>
      </c>
      <c r="E22" s="12">
        <v>301</v>
      </c>
      <c r="F22" s="12">
        <v>1517</v>
      </c>
      <c r="G22" s="12"/>
      <c r="H22" s="12">
        <v>80</v>
      </c>
      <c r="I22" s="12">
        <v>13</v>
      </c>
      <c r="J22" s="12">
        <f>SUM(B22:I22)</f>
        <v>2816</v>
      </c>
    </row>
    <row r="23" spans="1:10" ht="16.5" customHeight="1">
      <c r="A23" s="22" t="s">
        <v>25</v>
      </c>
      <c r="B23" s="23">
        <f>B21/B22*100</f>
        <v>97.33333333333334</v>
      </c>
      <c r="C23" s="23">
        <f aca="true" t="shared" si="4" ref="C23:I23">C21/C22*100</f>
        <v>100</v>
      </c>
      <c r="D23" s="23">
        <f t="shared" si="4"/>
        <v>101.1002444987775</v>
      </c>
      <c r="E23" s="23">
        <f t="shared" si="4"/>
        <v>56.14617940199336</v>
      </c>
      <c r="F23" s="23">
        <f t="shared" si="4"/>
        <v>108.2399472643375</v>
      </c>
      <c r="G23" s="23"/>
      <c r="H23" s="23">
        <f t="shared" si="4"/>
        <v>72.5</v>
      </c>
      <c r="I23" s="23">
        <f t="shared" si="4"/>
        <v>76.92307692307693</v>
      </c>
      <c r="J23" s="23">
        <f>J21/J22*100</f>
        <v>99.1122159090909</v>
      </c>
    </row>
    <row r="24" spans="1:10" ht="16.5" customHeight="1">
      <c r="A24" s="9" t="s">
        <v>26</v>
      </c>
      <c r="B24" s="24">
        <v>66</v>
      </c>
      <c r="C24" s="24">
        <v>18</v>
      </c>
      <c r="D24" s="24">
        <v>714</v>
      </c>
      <c r="E24" s="24">
        <v>158</v>
      </c>
      <c r="F24" s="24">
        <v>1279</v>
      </c>
      <c r="G24" s="24"/>
      <c r="H24" s="24">
        <v>82</v>
      </c>
      <c r="I24" s="24">
        <v>10</v>
      </c>
      <c r="J24" s="24">
        <f>SUM(B24:I24)</f>
        <v>2327</v>
      </c>
    </row>
    <row r="25" spans="1:10" ht="16.5" customHeight="1">
      <c r="A25" s="22" t="s">
        <v>27</v>
      </c>
      <c r="B25" s="1">
        <f>B21/B24*100</f>
        <v>110.6060606060606</v>
      </c>
      <c r="C25" s="1">
        <f aca="true" t="shared" si="5" ref="C25:J25">C21/C24*100</f>
        <v>66.66666666666666</v>
      </c>
      <c r="D25" s="1">
        <f t="shared" si="5"/>
        <v>115.82633053221289</v>
      </c>
      <c r="E25" s="1">
        <f t="shared" si="5"/>
        <v>106.9620253164557</v>
      </c>
      <c r="F25" s="1">
        <f t="shared" si="5"/>
        <v>128.38154808444096</v>
      </c>
      <c r="G25" s="1"/>
      <c r="H25" s="1">
        <f t="shared" si="5"/>
        <v>70.73170731707317</v>
      </c>
      <c r="I25" s="1">
        <f t="shared" si="5"/>
        <v>100</v>
      </c>
      <c r="J25" s="1">
        <f t="shared" si="5"/>
        <v>119.93983669961324</v>
      </c>
    </row>
    <row r="26" spans="1:10" ht="16.5" customHeight="1">
      <c r="A26" s="25" t="s">
        <v>28</v>
      </c>
      <c r="B26" s="24">
        <v>679</v>
      </c>
      <c r="C26" s="24">
        <v>81</v>
      </c>
      <c r="D26" s="24">
        <v>5622</v>
      </c>
      <c r="E26" s="24">
        <v>1151</v>
      </c>
      <c r="F26" s="24">
        <v>9573</v>
      </c>
      <c r="G26" s="24"/>
      <c r="H26" s="24">
        <v>475</v>
      </c>
      <c r="I26" s="24">
        <v>82</v>
      </c>
      <c r="J26" s="24">
        <f>SUM(B26:I26)</f>
        <v>17663</v>
      </c>
    </row>
    <row r="27" spans="1:10" ht="16.5" customHeight="1">
      <c r="A27" s="10" t="s">
        <v>29</v>
      </c>
      <c r="B27" s="2">
        <v>749</v>
      </c>
      <c r="C27" s="2">
        <v>97</v>
      </c>
      <c r="D27" s="2">
        <v>5074</v>
      </c>
      <c r="E27" s="2">
        <v>1419</v>
      </c>
      <c r="F27" s="2">
        <v>9990</v>
      </c>
      <c r="G27" s="2"/>
      <c r="H27" s="2">
        <v>594</v>
      </c>
      <c r="I27" s="2">
        <v>91</v>
      </c>
      <c r="J27" s="2">
        <f>SUM(B27:I27)</f>
        <v>18014</v>
      </c>
    </row>
    <row r="28" spans="1:10" ht="16.5" customHeight="1">
      <c r="A28" s="22" t="s">
        <v>30</v>
      </c>
      <c r="B28" s="1">
        <f>B26/B27*100</f>
        <v>90.65420560747664</v>
      </c>
      <c r="C28" s="1">
        <f aca="true" t="shared" si="6" ref="C28:J28">C26/C27*100</f>
        <v>83.50515463917526</v>
      </c>
      <c r="D28" s="1">
        <f t="shared" si="6"/>
        <v>110.80015766653528</v>
      </c>
      <c r="E28" s="1">
        <f t="shared" si="6"/>
        <v>81.11346018322763</v>
      </c>
      <c r="F28" s="1">
        <f t="shared" si="6"/>
        <v>95.82582582582583</v>
      </c>
      <c r="G28" s="1"/>
      <c r="H28" s="1">
        <f t="shared" si="6"/>
        <v>79.96632996632997</v>
      </c>
      <c r="I28" s="1">
        <f t="shared" si="6"/>
        <v>90.10989010989012</v>
      </c>
      <c r="J28" s="1">
        <f t="shared" si="6"/>
        <v>98.05151548795381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60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10</v>
      </c>
      <c r="G7" s="14"/>
      <c r="H7" s="14"/>
      <c r="I7" s="15"/>
      <c r="J7" s="30">
        <f>SUM(B7:I7)</f>
        <v>10</v>
      </c>
      <c r="K7" s="16">
        <v>13</v>
      </c>
      <c r="L7" s="17">
        <f>J7/K7*100</f>
        <v>76.92307692307693</v>
      </c>
      <c r="M7" s="14">
        <v>110</v>
      </c>
      <c r="N7" s="14">
        <v>111</v>
      </c>
      <c r="O7" s="17">
        <f>M7/N7*100</f>
        <v>99.09909909909909</v>
      </c>
    </row>
    <row r="8" spans="1:15" ht="16.5" customHeight="1" thickBot="1" thickTop="1">
      <c r="A8" s="13" t="s">
        <v>14</v>
      </c>
      <c r="B8" s="14"/>
      <c r="C8" s="14"/>
      <c r="D8" s="14">
        <v>61</v>
      </c>
      <c r="E8" s="14"/>
      <c r="F8" s="14"/>
      <c r="G8" s="14"/>
      <c r="H8" s="14"/>
      <c r="I8" s="15"/>
      <c r="J8" s="30">
        <f aca="true" t="shared" si="0" ref="J8:J20">SUM(B8:I8)</f>
        <v>61</v>
      </c>
      <c r="K8" s="16">
        <v>61</v>
      </c>
      <c r="L8" s="17">
        <f aca="true" t="shared" si="1" ref="L8:L21">J8/K8*100</f>
        <v>100</v>
      </c>
      <c r="M8" s="14">
        <v>803</v>
      </c>
      <c r="N8" s="14">
        <v>848</v>
      </c>
      <c r="O8" s="17">
        <f aca="true" t="shared" si="2" ref="O8:O21">M8/N8*100</f>
        <v>94.69339622641509</v>
      </c>
    </row>
    <row r="9" spans="1:15" ht="16.5" customHeight="1" thickBot="1" thickTop="1">
      <c r="A9" s="13" t="s">
        <v>15</v>
      </c>
      <c r="B9" s="14">
        <v>16</v>
      </c>
      <c r="C9" s="14">
        <v>1</v>
      </c>
      <c r="D9" s="14"/>
      <c r="E9" s="14">
        <v>1</v>
      </c>
      <c r="F9" s="14"/>
      <c r="G9" s="14"/>
      <c r="H9" s="14">
        <v>6</v>
      </c>
      <c r="I9" s="15"/>
      <c r="J9" s="30">
        <f t="shared" si="0"/>
        <v>24</v>
      </c>
      <c r="K9" s="16">
        <v>31</v>
      </c>
      <c r="L9" s="17">
        <f t="shared" si="1"/>
        <v>77.41935483870968</v>
      </c>
      <c r="M9" s="14">
        <v>265</v>
      </c>
      <c r="N9" s="14">
        <v>280</v>
      </c>
      <c r="O9" s="17">
        <f t="shared" si="2"/>
        <v>94.64285714285714</v>
      </c>
    </row>
    <row r="10" spans="1:15" ht="16.5" customHeight="1" thickBot="1" thickTop="1">
      <c r="A10" s="13" t="s">
        <v>16</v>
      </c>
      <c r="B10" s="14"/>
      <c r="C10" s="14"/>
      <c r="D10" s="14">
        <v>32</v>
      </c>
      <c r="E10" s="14">
        <v>1</v>
      </c>
      <c r="F10" s="14">
        <v>186</v>
      </c>
      <c r="G10" s="14"/>
      <c r="H10" s="14"/>
      <c r="I10" s="15"/>
      <c r="J10" s="30">
        <f t="shared" si="0"/>
        <v>219</v>
      </c>
      <c r="K10" s="16">
        <v>239</v>
      </c>
      <c r="L10" s="17">
        <f t="shared" si="1"/>
        <v>91.63179916317992</v>
      </c>
      <c r="M10" s="14">
        <v>2578</v>
      </c>
      <c r="N10" s="14">
        <v>2326</v>
      </c>
      <c r="O10" s="17">
        <f t="shared" si="2"/>
        <v>110.83404987102321</v>
      </c>
    </row>
    <row r="11" spans="1:15" ht="16.5" customHeight="1" thickBot="1" thickTop="1">
      <c r="A11" s="13" t="s">
        <v>38</v>
      </c>
      <c r="B11" s="14">
        <v>25</v>
      </c>
      <c r="C11" s="14"/>
      <c r="D11" s="14"/>
      <c r="E11" s="14">
        <v>10</v>
      </c>
      <c r="F11" s="14"/>
      <c r="G11" s="14"/>
      <c r="H11" s="14">
        <v>14</v>
      </c>
      <c r="I11" s="15"/>
      <c r="J11" s="30">
        <f t="shared" si="0"/>
        <v>49</v>
      </c>
      <c r="K11" s="16">
        <v>84</v>
      </c>
      <c r="L11" s="17">
        <f t="shared" si="1"/>
        <v>58.333333333333336</v>
      </c>
      <c r="M11" s="14">
        <v>536</v>
      </c>
      <c r="N11" s="14">
        <v>546</v>
      </c>
      <c r="O11" s="17">
        <f t="shared" si="2"/>
        <v>98.16849816849816</v>
      </c>
    </row>
    <row r="12" spans="1:15" ht="16.5" customHeight="1" thickBot="1" thickTop="1">
      <c r="A12" s="13" t="s">
        <v>39</v>
      </c>
      <c r="B12" s="14"/>
      <c r="C12" s="14"/>
      <c r="D12" s="14">
        <v>31</v>
      </c>
      <c r="E12" s="14">
        <v>4</v>
      </c>
      <c r="F12" s="14">
        <v>42</v>
      </c>
      <c r="G12" s="14"/>
      <c r="H12" s="14">
        <v>2</v>
      </c>
      <c r="I12" s="15"/>
      <c r="J12" s="30">
        <f t="shared" si="0"/>
        <v>79</v>
      </c>
      <c r="K12" s="16">
        <v>74</v>
      </c>
      <c r="L12" s="17">
        <f t="shared" si="1"/>
        <v>106.75675675675676</v>
      </c>
      <c r="M12" s="14">
        <v>776</v>
      </c>
      <c r="N12" s="14">
        <v>724</v>
      </c>
      <c r="O12" s="17">
        <f t="shared" si="2"/>
        <v>107.18232044198895</v>
      </c>
    </row>
    <row r="13" spans="1:15" ht="16.5" customHeight="1" thickBot="1" thickTop="1">
      <c r="A13" s="13" t="s">
        <v>17</v>
      </c>
      <c r="B13" s="14"/>
      <c r="C13" s="14"/>
      <c r="D13" s="14">
        <v>12</v>
      </c>
      <c r="E13" s="14">
        <v>2</v>
      </c>
      <c r="F13" s="14">
        <v>3</v>
      </c>
      <c r="G13" s="14"/>
      <c r="H13" s="14"/>
      <c r="I13" s="15"/>
      <c r="J13" s="30">
        <f t="shared" si="0"/>
        <v>17</v>
      </c>
      <c r="K13" s="16">
        <v>63</v>
      </c>
      <c r="L13" s="17">
        <f t="shared" si="1"/>
        <v>26.984126984126984</v>
      </c>
      <c r="M13" s="14">
        <v>441</v>
      </c>
      <c r="N13" s="14">
        <v>635</v>
      </c>
      <c r="O13" s="17">
        <f t="shared" si="2"/>
        <v>69.44881889763779</v>
      </c>
    </row>
    <row r="14" spans="1:15" ht="16.5" customHeight="1" thickBot="1" thickTop="1">
      <c r="A14" s="13" t="s">
        <v>18</v>
      </c>
      <c r="B14" s="14">
        <v>11</v>
      </c>
      <c r="C14" s="14"/>
      <c r="D14" s="14"/>
      <c r="E14" s="14">
        <v>8</v>
      </c>
      <c r="F14" s="14"/>
      <c r="G14" s="14"/>
      <c r="H14" s="14">
        <v>9</v>
      </c>
      <c r="I14" s="15"/>
      <c r="J14" s="30">
        <f t="shared" si="0"/>
        <v>28</v>
      </c>
      <c r="K14" s="16">
        <v>75</v>
      </c>
      <c r="L14" s="17">
        <f t="shared" si="1"/>
        <v>37.333333333333336</v>
      </c>
      <c r="M14" s="14">
        <v>307</v>
      </c>
      <c r="N14" s="14">
        <v>475</v>
      </c>
      <c r="O14" s="17">
        <f t="shared" si="2"/>
        <v>64.63157894736841</v>
      </c>
    </row>
    <row r="15" spans="1:15" ht="16.5" customHeight="1" thickBot="1" thickTop="1">
      <c r="A15" s="13" t="s">
        <v>19</v>
      </c>
      <c r="B15" s="14">
        <v>2</v>
      </c>
      <c r="C15" s="14"/>
      <c r="D15" s="14">
        <v>62</v>
      </c>
      <c r="E15" s="14">
        <v>41</v>
      </c>
      <c r="F15" s="14">
        <v>89</v>
      </c>
      <c r="G15" s="14"/>
      <c r="H15" s="14">
        <v>1</v>
      </c>
      <c r="I15" s="15"/>
      <c r="J15" s="30">
        <f t="shared" si="0"/>
        <v>195</v>
      </c>
      <c r="K15" s="16">
        <v>265</v>
      </c>
      <c r="L15" s="17">
        <f t="shared" si="1"/>
        <v>73.58490566037736</v>
      </c>
      <c r="M15" s="14">
        <v>2880</v>
      </c>
      <c r="N15" s="14">
        <v>2892</v>
      </c>
      <c r="O15" s="17">
        <f t="shared" si="2"/>
        <v>99.5850622406639</v>
      </c>
    </row>
    <row r="16" spans="1:15" ht="16.5" customHeight="1" thickBot="1" thickTop="1">
      <c r="A16" s="13" t="s">
        <v>20</v>
      </c>
      <c r="B16" s="14">
        <v>1</v>
      </c>
      <c r="C16" s="14"/>
      <c r="D16" s="14"/>
      <c r="E16" s="14"/>
      <c r="F16" s="14"/>
      <c r="G16" s="14"/>
      <c r="H16" s="14">
        <v>1</v>
      </c>
      <c r="I16" s="15"/>
      <c r="J16" s="30">
        <f t="shared" si="0"/>
        <v>2</v>
      </c>
      <c r="K16" s="16">
        <v>5</v>
      </c>
      <c r="L16" s="17">
        <f t="shared" si="1"/>
        <v>40</v>
      </c>
      <c r="M16" s="14">
        <v>76</v>
      </c>
      <c r="N16" s="14">
        <v>115</v>
      </c>
      <c r="O16" s="17">
        <f t="shared" si="2"/>
        <v>66.08695652173913</v>
      </c>
    </row>
    <row r="17" spans="1:15" ht="16.5" customHeight="1" thickBot="1" thickTop="1">
      <c r="A17" s="13" t="s">
        <v>52</v>
      </c>
      <c r="B17" s="14"/>
      <c r="C17" s="14"/>
      <c r="D17" s="14">
        <v>5</v>
      </c>
      <c r="E17" s="14"/>
      <c r="F17" s="14">
        <v>53</v>
      </c>
      <c r="G17" s="14"/>
      <c r="H17" s="14"/>
      <c r="I17" s="15"/>
      <c r="J17" s="30">
        <f t="shared" si="0"/>
        <v>58</v>
      </c>
      <c r="K17" s="16">
        <v>54</v>
      </c>
      <c r="L17" s="17">
        <f t="shared" si="1"/>
        <v>107.40740740740742</v>
      </c>
      <c r="M17" s="14">
        <v>671</v>
      </c>
      <c r="N17" s="14">
        <v>607</v>
      </c>
      <c r="O17" s="17">
        <f t="shared" si="2"/>
        <v>110.54365733113673</v>
      </c>
    </row>
    <row r="18" spans="1:15" ht="16.5" customHeight="1" thickBot="1" thickTop="1">
      <c r="A18" s="13" t="s">
        <v>40</v>
      </c>
      <c r="B18" s="14">
        <v>7</v>
      </c>
      <c r="C18" s="14">
        <v>2</v>
      </c>
      <c r="D18" s="14">
        <v>267</v>
      </c>
      <c r="E18" s="14">
        <v>39</v>
      </c>
      <c r="F18" s="14">
        <v>483</v>
      </c>
      <c r="G18" s="14"/>
      <c r="H18" s="14">
        <v>7</v>
      </c>
      <c r="I18" s="15"/>
      <c r="J18" s="30">
        <f t="shared" si="0"/>
        <v>805</v>
      </c>
      <c r="K18" s="16">
        <v>903</v>
      </c>
      <c r="L18" s="17">
        <f t="shared" si="1"/>
        <v>89.14728682170544</v>
      </c>
      <c r="M18" s="14">
        <v>9199</v>
      </c>
      <c r="N18" s="14">
        <v>9587</v>
      </c>
      <c r="O18" s="17">
        <f t="shared" si="2"/>
        <v>95.95285282152915</v>
      </c>
    </row>
    <row r="19" spans="1:15" ht="16.5" customHeight="1" thickBot="1" thickTop="1">
      <c r="A19" s="13" t="s">
        <v>21</v>
      </c>
      <c r="B19" s="14">
        <v>2</v>
      </c>
      <c r="C19" s="14"/>
      <c r="D19" s="14"/>
      <c r="E19" s="14"/>
      <c r="F19" s="14"/>
      <c r="G19" s="14"/>
      <c r="H19" s="14">
        <v>4</v>
      </c>
      <c r="I19" s="15">
        <v>12</v>
      </c>
      <c r="J19" s="30">
        <f t="shared" si="0"/>
        <v>18</v>
      </c>
      <c r="K19" s="16">
        <v>11</v>
      </c>
      <c r="L19" s="17">
        <f t="shared" si="1"/>
        <v>163.63636363636365</v>
      </c>
      <c r="M19" s="14">
        <v>134</v>
      </c>
      <c r="N19" s="14">
        <v>154</v>
      </c>
      <c r="O19" s="17">
        <f t="shared" si="2"/>
        <v>87.01298701298701</v>
      </c>
    </row>
    <row r="20" spans="1:15" ht="16.5" customHeight="1" thickBot="1" thickTop="1">
      <c r="A20" s="18" t="s">
        <v>22</v>
      </c>
      <c r="B20" s="19"/>
      <c r="C20" s="19"/>
      <c r="D20" s="19">
        <v>21</v>
      </c>
      <c r="E20" s="19"/>
      <c r="F20" s="19">
        <v>6</v>
      </c>
      <c r="G20" s="19"/>
      <c r="H20" s="19"/>
      <c r="I20" s="20"/>
      <c r="J20" s="30">
        <f t="shared" si="0"/>
        <v>27</v>
      </c>
      <c r="K20" s="16">
        <v>79</v>
      </c>
      <c r="L20" s="17">
        <f t="shared" si="1"/>
        <v>34.177215189873415</v>
      </c>
      <c r="M20" s="14">
        <v>479</v>
      </c>
      <c r="N20" s="14">
        <v>671</v>
      </c>
      <c r="O20" s="17">
        <f t="shared" si="2"/>
        <v>71.3859910581222</v>
      </c>
    </row>
    <row r="21" spans="1:15" ht="16.5" customHeight="1" thickBot="1" thickTop="1">
      <c r="A21" s="29" t="s">
        <v>23</v>
      </c>
      <c r="B21" s="30">
        <f>SUM(B7:B20)</f>
        <v>64</v>
      </c>
      <c r="C21" s="30">
        <f aca="true" t="shared" si="3" ref="C21:N21">SUM(C7:C20)</f>
        <v>3</v>
      </c>
      <c r="D21" s="30">
        <f t="shared" si="3"/>
        <v>491</v>
      </c>
      <c r="E21" s="30">
        <f t="shared" si="3"/>
        <v>106</v>
      </c>
      <c r="F21" s="30">
        <f t="shared" si="3"/>
        <v>872</v>
      </c>
      <c r="G21" s="30">
        <f t="shared" si="3"/>
        <v>0</v>
      </c>
      <c r="H21" s="30">
        <f t="shared" si="3"/>
        <v>44</v>
      </c>
      <c r="I21" s="30">
        <f t="shared" si="3"/>
        <v>12</v>
      </c>
      <c r="J21" s="30">
        <f t="shared" si="3"/>
        <v>1592</v>
      </c>
      <c r="K21" s="16">
        <f t="shared" si="3"/>
        <v>1957</v>
      </c>
      <c r="L21" s="17">
        <f t="shared" si="1"/>
        <v>81.34900357690343</v>
      </c>
      <c r="M21" s="14">
        <f t="shared" si="3"/>
        <v>19255</v>
      </c>
      <c r="N21" s="14">
        <f t="shared" si="3"/>
        <v>19971</v>
      </c>
      <c r="O21" s="17">
        <f t="shared" si="2"/>
        <v>96.41480146212007</v>
      </c>
    </row>
    <row r="22" spans="1:10" ht="16.5" customHeight="1" thickTop="1">
      <c r="A22" s="21" t="s">
        <v>24</v>
      </c>
      <c r="B22" s="12">
        <v>114</v>
      </c>
      <c r="C22" s="12">
        <v>6</v>
      </c>
      <c r="D22" s="12">
        <v>589</v>
      </c>
      <c r="E22" s="12">
        <v>159</v>
      </c>
      <c r="F22" s="12">
        <v>994</v>
      </c>
      <c r="G22" s="12"/>
      <c r="H22" s="12">
        <v>89</v>
      </c>
      <c r="I22" s="12">
        <v>6</v>
      </c>
      <c r="J22" s="12">
        <f>SUM(B22:I22)</f>
        <v>1957</v>
      </c>
    </row>
    <row r="23" spans="1:10" ht="16.5" customHeight="1">
      <c r="A23" s="22" t="s">
        <v>25</v>
      </c>
      <c r="B23" s="23">
        <f>B21/B22*100</f>
        <v>56.14035087719298</v>
      </c>
      <c r="C23" s="23">
        <f aca="true" t="shared" si="4" ref="C23:I23">C21/C22*100</f>
        <v>50</v>
      </c>
      <c r="D23" s="23">
        <f t="shared" si="4"/>
        <v>83.3616298811545</v>
      </c>
      <c r="E23" s="23">
        <f t="shared" si="4"/>
        <v>66.66666666666666</v>
      </c>
      <c r="F23" s="23">
        <f t="shared" si="4"/>
        <v>87.72635814889335</v>
      </c>
      <c r="G23" s="23"/>
      <c r="H23" s="23">
        <f t="shared" si="4"/>
        <v>49.43820224719101</v>
      </c>
      <c r="I23" s="23">
        <f t="shared" si="4"/>
        <v>200</v>
      </c>
      <c r="J23" s="23">
        <f>J21/J22*100</f>
        <v>81.34900357690343</v>
      </c>
    </row>
    <row r="24" spans="1:10" ht="16.5" customHeight="1">
      <c r="A24" s="9" t="s">
        <v>26</v>
      </c>
      <c r="B24" s="24">
        <v>73</v>
      </c>
      <c r="C24" s="24">
        <v>12</v>
      </c>
      <c r="D24" s="24">
        <v>827</v>
      </c>
      <c r="E24" s="24">
        <v>169</v>
      </c>
      <c r="F24" s="24">
        <v>1642</v>
      </c>
      <c r="G24" s="24"/>
      <c r="H24" s="24">
        <v>58</v>
      </c>
      <c r="I24" s="24">
        <v>10</v>
      </c>
      <c r="J24" s="24">
        <f>SUM(B24:I24)</f>
        <v>2791</v>
      </c>
    </row>
    <row r="25" spans="1:10" ht="16.5" customHeight="1">
      <c r="A25" s="22" t="s">
        <v>27</v>
      </c>
      <c r="B25" s="1">
        <f>B21/B24*100</f>
        <v>87.67123287671232</v>
      </c>
      <c r="C25" s="1">
        <f aca="true" t="shared" si="5" ref="C25:J25">C21/C24*100</f>
        <v>25</v>
      </c>
      <c r="D25" s="1">
        <f t="shared" si="5"/>
        <v>59.371221281741235</v>
      </c>
      <c r="E25" s="1">
        <f t="shared" si="5"/>
        <v>62.721893491124256</v>
      </c>
      <c r="F25" s="1">
        <f t="shared" si="5"/>
        <v>53.10596833130329</v>
      </c>
      <c r="G25" s="1"/>
      <c r="H25" s="1">
        <f t="shared" si="5"/>
        <v>75.86206896551724</v>
      </c>
      <c r="I25" s="1">
        <f t="shared" si="5"/>
        <v>120</v>
      </c>
      <c r="J25" s="1">
        <f t="shared" si="5"/>
        <v>57.0404872805446</v>
      </c>
    </row>
    <row r="26" spans="1:10" ht="16.5" customHeight="1">
      <c r="A26" s="25" t="s">
        <v>28</v>
      </c>
      <c r="B26" s="24">
        <v>743</v>
      </c>
      <c r="C26" s="24">
        <v>84</v>
      </c>
      <c r="D26" s="24">
        <v>6113</v>
      </c>
      <c r="E26" s="24">
        <v>1257</v>
      </c>
      <c r="F26" s="24">
        <v>10445</v>
      </c>
      <c r="G26" s="24"/>
      <c r="H26" s="24">
        <v>519</v>
      </c>
      <c r="I26" s="24">
        <v>94</v>
      </c>
      <c r="J26" s="24">
        <f>SUM(B26:I26)</f>
        <v>19255</v>
      </c>
    </row>
    <row r="27" spans="1:10" ht="16.5" customHeight="1">
      <c r="A27" s="10" t="s">
        <v>29</v>
      </c>
      <c r="B27" s="2">
        <v>863</v>
      </c>
      <c r="C27" s="2">
        <v>103</v>
      </c>
      <c r="D27" s="2">
        <v>5663</v>
      </c>
      <c r="E27" s="2">
        <v>1578</v>
      </c>
      <c r="F27" s="2">
        <v>10984</v>
      </c>
      <c r="G27" s="2"/>
      <c r="H27" s="2">
        <v>683</v>
      </c>
      <c r="I27" s="2">
        <v>97</v>
      </c>
      <c r="J27" s="2">
        <f>SUM(B27:I27)</f>
        <v>19971</v>
      </c>
    </row>
    <row r="28" spans="1:10" ht="16.5" customHeight="1">
      <c r="A28" s="22" t="s">
        <v>30</v>
      </c>
      <c r="B28" s="1">
        <f>B26/B27*100</f>
        <v>86.09501738122827</v>
      </c>
      <c r="C28" s="1">
        <f aca="true" t="shared" si="6" ref="C28:J28">C26/C27*100</f>
        <v>81.55339805825243</v>
      </c>
      <c r="D28" s="1">
        <f t="shared" si="6"/>
        <v>107.94631820589792</v>
      </c>
      <c r="E28" s="1">
        <f t="shared" si="6"/>
        <v>79.65779467680608</v>
      </c>
      <c r="F28" s="1">
        <f t="shared" si="6"/>
        <v>95.09286234522942</v>
      </c>
      <c r="G28" s="1"/>
      <c r="H28" s="1">
        <f t="shared" si="6"/>
        <v>75.9882869692533</v>
      </c>
      <c r="I28" s="1">
        <f t="shared" si="6"/>
        <v>96.90721649484536</v>
      </c>
      <c r="J28" s="1">
        <f t="shared" si="6"/>
        <v>96.41480146212007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2" t="s">
        <v>61</v>
      </c>
      <c r="B2" s="32"/>
      <c r="N2" s="32"/>
      <c r="O2" s="32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7</v>
      </c>
      <c r="G7" s="14"/>
      <c r="H7" s="14"/>
      <c r="I7" s="15"/>
      <c r="J7" s="30">
        <f>SUM(B7:I7)</f>
        <v>7</v>
      </c>
      <c r="K7" s="16">
        <v>13</v>
      </c>
      <c r="L7" s="17">
        <f>J7/K7*100</f>
        <v>53.84615384615385</v>
      </c>
      <c r="M7" s="14">
        <v>117</v>
      </c>
      <c r="N7" s="14">
        <v>124</v>
      </c>
      <c r="O7" s="17">
        <f>M7/N7*100</f>
        <v>94.35483870967742</v>
      </c>
    </row>
    <row r="8" spans="1:15" ht="16.5" customHeight="1" thickBot="1" thickTop="1">
      <c r="A8" s="13" t="s">
        <v>14</v>
      </c>
      <c r="B8" s="14"/>
      <c r="C8" s="14"/>
      <c r="D8" s="14">
        <v>120</v>
      </c>
      <c r="E8" s="14"/>
      <c r="F8" s="14"/>
      <c r="G8" s="14"/>
      <c r="H8" s="14"/>
      <c r="I8" s="15"/>
      <c r="J8" s="30">
        <f aca="true" t="shared" si="0" ref="J8:J20">SUM(B8:I8)</f>
        <v>120</v>
      </c>
      <c r="K8" s="16">
        <v>122</v>
      </c>
      <c r="L8" s="17">
        <f aca="true" t="shared" si="1" ref="L8:L21">J8/K8*100</f>
        <v>98.36065573770492</v>
      </c>
      <c r="M8" s="14">
        <v>923</v>
      </c>
      <c r="N8" s="14">
        <v>970</v>
      </c>
      <c r="O8" s="17">
        <f aca="true" t="shared" si="2" ref="O8:O21">M8/N8*100</f>
        <v>95.15463917525773</v>
      </c>
    </row>
    <row r="9" spans="1:15" ht="16.5" customHeight="1" thickBot="1" thickTop="1">
      <c r="A9" s="13" t="s">
        <v>15</v>
      </c>
      <c r="B9" s="14">
        <v>34</v>
      </c>
      <c r="C9" s="14">
        <v>4</v>
      </c>
      <c r="D9" s="14"/>
      <c r="E9" s="14"/>
      <c r="F9" s="14"/>
      <c r="G9" s="14"/>
      <c r="H9" s="14">
        <v>12</v>
      </c>
      <c r="I9" s="15"/>
      <c r="J9" s="30">
        <f t="shared" si="0"/>
        <v>50</v>
      </c>
      <c r="K9" s="16">
        <v>69</v>
      </c>
      <c r="L9" s="17">
        <f t="shared" si="1"/>
        <v>72.46376811594203</v>
      </c>
      <c r="M9" s="14">
        <v>315</v>
      </c>
      <c r="N9" s="14">
        <v>349</v>
      </c>
      <c r="O9" s="17">
        <f t="shared" si="2"/>
        <v>90.25787965616045</v>
      </c>
    </row>
    <row r="10" spans="1:15" ht="16.5" customHeight="1" thickBot="1" thickTop="1">
      <c r="A10" s="13" t="s">
        <v>16</v>
      </c>
      <c r="B10" s="14"/>
      <c r="C10" s="14"/>
      <c r="D10" s="14">
        <v>55</v>
      </c>
      <c r="E10" s="14">
        <v>2</v>
      </c>
      <c r="F10" s="14">
        <v>300</v>
      </c>
      <c r="G10" s="14"/>
      <c r="H10" s="14"/>
      <c r="I10" s="15"/>
      <c r="J10" s="30">
        <f t="shared" si="0"/>
        <v>357</v>
      </c>
      <c r="K10" s="16">
        <v>371</v>
      </c>
      <c r="L10" s="17">
        <f t="shared" si="1"/>
        <v>96.22641509433963</v>
      </c>
      <c r="M10" s="14">
        <v>2935</v>
      </c>
      <c r="N10" s="14">
        <v>2697</v>
      </c>
      <c r="O10" s="17">
        <f t="shared" si="2"/>
        <v>108.82461994809047</v>
      </c>
    </row>
    <row r="11" spans="1:15" ht="16.5" customHeight="1" thickBot="1" thickTop="1">
      <c r="A11" s="13" t="s">
        <v>38</v>
      </c>
      <c r="B11" s="14">
        <v>49</v>
      </c>
      <c r="C11" s="14"/>
      <c r="D11" s="14"/>
      <c r="E11" s="14">
        <v>33</v>
      </c>
      <c r="F11" s="14"/>
      <c r="G11" s="14"/>
      <c r="H11" s="14">
        <v>26</v>
      </c>
      <c r="I11" s="15"/>
      <c r="J11" s="30">
        <f t="shared" si="0"/>
        <v>108</v>
      </c>
      <c r="K11" s="16">
        <v>103</v>
      </c>
      <c r="L11" s="17">
        <f t="shared" si="1"/>
        <v>104.85436893203884</v>
      </c>
      <c r="M11" s="14">
        <v>644</v>
      </c>
      <c r="N11" s="14">
        <v>649</v>
      </c>
      <c r="O11" s="17">
        <f t="shared" si="2"/>
        <v>99.22958397534669</v>
      </c>
    </row>
    <row r="12" spans="1:15" ht="16.5" customHeight="1" thickBot="1" thickTop="1">
      <c r="A12" s="13" t="s">
        <v>39</v>
      </c>
      <c r="B12" s="14">
        <v>1</v>
      </c>
      <c r="C12" s="14"/>
      <c r="D12" s="14">
        <v>31</v>
      </c>
      <c r="E12" s="14">
        <v>10</v>
      </c>
      <c r="F12" s="14">
        <v>38</v>
      </c>
      <c r="G12" s="14"/>
      <c r="H12" s="14">
        <v>3</v>
      </c>
      <c r="I12" s="15"/>
      <c r="J12" s="30">
        <f t="shared" si="0"/>
        <v>83</v>
      </c>
      <c r="K12" s="16">
        <v>131</v>
      </c>
      <c r="L12" s="17">
        <f t="shared" si="1"/>
        <v>63.358778625954194</v>
      </c>
      <c r="M12" s="14">
        <v>859</v>
      </c>
      <c r="N12" s="14">
        <v>855</v>
      </c>
      <c r="O12" s="17">
        <f t="shared" si="2"/>
        <v>100.46783625730995</v>
      </c>
    </row>
    <row r="13" spans="1:15" ht="16.5" customHeight="1" thickBot="1" thickTop="1">
      <c r="A13" s="13" t="s">
        <v>17</v>
      </c>
      <c r="B13" s="14"/>
      <c r="C13" s="14"/>
      <c r="D13" s="14">
        <v>27</v>
      </c>
      <c r="E13" s="14">
        <v>3</v>
      </c>
      <c r="F13" s="14">
        <v>17</v>
      </c>
      <c r="G13" s="14"/>
      <c r="H13" s="14">
        <v>1</v>
      </c>
      <c r="I13" s="15"/>
      <c r="J13" s="30">
        <f t="shared" si="0"/>
        <v>48</v>
      </c>
      <c r="K13" s="16">
        <v>64</v>
      </c>
      <c r="L13" s="17">
        <f t="shared" si="1"/>
        <v>75</v>
      </c>
      <c r="M13" s="14">
        <v>489</v>
      </c>
      <c r="N13" s="14">
        <v>699</v>
      </c>
      <c r="O13" s="17">
        <f t="shared" si="2"/>
        <v>69.95708154506438</v>
      </c>
    </row>
    <row r="14" spans="1:15" ht="16.5" customHeight="1" thickBot="1" thickTop="1">
      <c r="A14" s="13" t="s">
        <v>18</v>
      </c>
      <c r="B14" s="14">
        <v>39</v>
      </c>
      <c r="C14" s="14">
        <v>5</v>
      </c>
      <c r="D14" s="14"/>
      <c r="E14" s="14">
        <v>16</v>
      </c>
      <c r="F14" s="14"/>
      <c r="G14" s="14"/>
      <c r="H14" s="14">
        <v>12</v>
      </c>
      <c r="I14" s="15"/>
      <c r="J14" s="30">
        <f t="shared" si="0"/>
        <v>72</v>
      </c>
      <c r="K14" s="16">
        <v>67</v>
      </c>
      <c r="L14" s="17">
        <f t="shared" si="1"/>
        <v>107.46268656716418</v>
      </c>
      <c r="M14" s="14">
        <v>379</v>
      </c>
      <c r="N14" s="14">
        <v>542</v>
      </c>
      <c r="O14" s="17">
        <f t="shared" si="2"/>
        <v>69.92619926199262</v>
      </c>
    </row>
    <row r="15" spans="1:15" ht="16.5" customHeight="1" thickBot="1" thickTop="1">
      <c r="A15" s="13" t="s">
        <v>19</v>
      </c>
      <c r="B15" s="14">
        <v>1</v>
      </c>
      <c r="C15" s="14">
        <v>2</v>
      </c>
      <c r="D15" s="14">
        <v>107</v>
      </c>
      <c r="E15" s="14">
        <v>40</v>
      </c>
      <c r="F15" s="14">
        <v>218</v>
      </c>
      <c r="G15" s="14"/>
      <c r="H15" s="14">
        <v>5</v>
      </c>
      <c r="I15" s="15"/>
      <c r="J15" s="30">
        <f t="shared" si="0"/>
        <v>373</v>
      </c>
      <c r="K15" s="16">
        <v>356</v>
      </c>
      <c r="L15" s="17">
        <f t="shared" si="1"/>
        <v>104.7752808988764</v>
      </c>
      <c r="M15" s="14">
        <v>3253</v>
      </c>
      <c r="N15" s="14">
        <v>3248</v>
      </c>
      <c r="O15" s="17">
        <f t="shared" si="2"/>
        <v>100.15394088669952</v>
      </c>
    </row>
    <row r="16" spans="1:15" ht="16.5" customHeight="1" thickBot="1" thickTop="1">
      <c r="A16" s="13" t="s">
        <v>20</v>
      </c>
      <c r="B16" s="14">
        <v>12</v>
      </c>
      <c r="C16" s="14"/>
      <c r="D16" s="14"/>
      <c r="E16" s="14"/>
      <c r="F16" s="14"/>
      <c r="G16" s="14"/>
      <c r="H16" s="14">
        <v>3</v>
      </c>
      <c r="I16" s="15"/>
      <c r="J16" s="30">
        <f t="shared" si="0"/>
        <v>15</v>
      </c>
      <c r="K16" s="16">
        <v>16</v>
      </c>
      <c r="L16" s="17">
        <f t="shared" si="1"/>
        <v>93.75</v>
      </c>
      <c r="M16" s="14">
        <v>91</v>
      </c>
      <c r="N16" s="14">
        <v>131</v>
      </c>
      <c r="O16" s="17">
        <f t="shared" si="2"/>
        <v>69.46564885496184</v>
      </c>
    </row>
    <row r="17" spans="1:15" ht="16.5" customHeight="1" thickBot="1" thickTop="1">
      <c r="A17" s="13" t="s">
        <v>52</v>
      </c>
      <c r="B17" s="14"/>
      <c r="C17" s="14"/>
      <c r="D17" s="14">
        <v>9</v>
      </c>
      <c r="E17" s="14"/>
      <c r="F17" s="14">
        <v>87</v>
      </c>
      <c r="G17" s="14"/>
      <c r="H17" s="14"/>
      <c r="I17" s="15"/>
      <c r="J17" s="30">
        <f t="shared" si="0"/>
        <v>96</v>
      </c>
      <c r="K17" s="16">
        <v>93</v>
      </c>
      <c r="L17" s="17">
        <f t="shared" si="1"/>
        <v>103.2258064516129</v>
      </c>
      <c r="M17" s="14">
        <v>767</v>
      </c>
      <c r="N17" s="14">
        <v>700</v>
      </c>
      <c r="O17" s="17">
        <f t="shared" si="2"/>
        <v>109.57142857142857</v>
      </c>
    </row>
    <row r="18" spans="1:15" ht="16.5" customHeight="1" thickBot="1" thickTop="1">
      <c r="A18" s="13" t="s">
        <v>40</v>
      </c>
      <c r="B18" s="14">
        <v>11</v>
      </c>
      <c r="C18" s="14">
        <v>4</v>
      </c>
      <c r="D18" s="14">
        <v>360</v>
      </c>
      <c r="E18" s="14">
        <v>70</v>
      </c>
      <c r="F18" s="14">
        <v>663</v>
      </c>
      <c r="G18" s="14"/>
      <c r="H18" s="14">
        <v>10</v>
      </c>
      <c r="I18" s="15"/>
      <c r="J18" s="30">
        <f t="shared" si="0"/>
        <v>1118</v>
      </c>
      <c r="K18" s="16">
        <v>1188</v>
      </c>
      <c r="L18" s="17">
        <f t="shared" si="1"/>
        <v>94.10774410774411</v>
      </c>
      <c r="M18" s="14">
        <v>10317</v>
      </c>
      <c r="N18" s="14">
        <v>10775</v>
      </c>
      <c r="O18" s="17">
        <f t="shared" si="2"/>
        <v>95.74941995359629</v>
      </c>
    </row>
    <row r="19" spans="1:15" ht="16.5" customHeight="1" thickBot="1" thickTop="1">
      <c r="A19" s="13" t="s">
        <v>21</v>
      </c>
      <c r="B19" s="14">
        <v>6</v>
      </c>
      <c r="C19" s="14"/>
      <c r="D19" s="14"/>
      <c r="E19" s="14"/>
      <c r="F19" s="14"/>
      <c r="G19" s="14"/>
      <c r="H19" s="14">
        <v>6</v>
      </c>
      <c r="I19" s="15">
        <v>18</v>
      </c>
      <c r="J19" s="30">
        <f t="shared" si="0"/>
        <v>30</v>
      </c>
      <c r="K19" s="16">
        <v>16</v>
      </c>
      <c r="L19" s="17">
        <f t="shared" si="1"/>
        <v>187.5</v>
      </c>
      <c r="M19" s="14">
        <v>164</v>
      </c>
      <c r="N19" s="14">
        <v>170</v>
      </c>
      <c r="O19" s="17">
        <f t="shared" si="2"/>
        <v>96.47058823529412</v>
      </c>
    </row>
    <row r="20" spans="1:15" ht="16.5" customHeight="1" thickBot="1" thickTop="1">
      <c r="A20" s="18" t="s">
        <v>22</v>
      </c>
      <c r="B20" s="19"/>
      <c r="C20" s="19"/>
      <c r="D20" s="19">
        <v>60</v>
      </c>
      <c r="E20" s="19">
        <v>2</v>
      </c>
      <c r="F20" s="19">
        <v>10</v>
      </c>
      <c r="G20" s="19"/>
      <c r="H20" s="19">
        <v>2</v>
      </c>
      <c r="I20" s="20"/>
      <c r="J20" s="30">
        <f t="shared" si="0"/>
        <v>74</v>
      </c>
      <c r="K20" s="16">
        <v>92</v>
      </c>
      <c r="L20" s="17">
        <f t="shared" si="1"/>
        <v>80.43478260869566</v>
      </c>
      <c r="M20" s="14">
        <v>553</v>
      </c>
      <c r="N20" s="14">
        <v>763</v>
      </c>
      <c r="O20" s="17">
        <f t="shared" si="2"/>
        <v>72.47706422018348</v>
      </c>
    </row>
    <row r="21" spans="1:15" ht="16.5" customHeight="1" thickBot="1" thickTop="1">
      <c r="A21" s="29" t="s">
        <v>23</v>
      </c>
      <c r="B21" s="30">
        <f>SUM(B7:B20)</f>
        <v>153</v>
      </c>
      <c r="C21" s="30">
        <f aca="true" t="shared" si="3" ref="C21:N21">SUM(C7:C20)</f>
        <v>15</v>
      </c>
      <c r="D21" s="30">
        <f t="shared" si="3"/>
        <v>769</v>
      </c>
      <c r="E21" s="30">
        <f t="shared" si="3"/>
        <v>176</v>
      </c>
      <c r="F21" s="30">
        <f t="shared" si="3"/>
        <v>1340</v>
      </c>
      <c r="G21" s="30">
        <f t="shared" si="3"/>
        <v>0</v>
      </c>
      <c r="H21" s="30">
        <f t="shared" si="3"/>
        <v>80</v>
      </c>
      <c r="I21" s="30">
        <f t="shared" si="3"/>
        <v>18</v>
      </c>
      <c r="J21" s="30">
        <f t="shared" si="3"/>
        <v>2551</v>
      </c>
      <c r="K21" s="16">
        <f t="shared" si="3"/>
        <v>2701</v>
      </c>
      <c r="L21" s="17">
        <f t="shared" si="1"/>
        <v>94.44650129581636</v>
      </c>
      <c r="M21" s="14">
        <f t="shared" si="3"/>
        <v>21806</v>
      </c>
      <c r="N21" s="14">
        <f t="shared" si="3"/>
        <v>22672</v>
      </c>
      <c r="O21" s="17">
        <f t="shared" si="2"/>
        <v>96.18031051517289</v>
      </c>
    </row>
    <row r="22" spans="1:10" ht="16.5" customHeight="1" thickTop="1">
      <c r="A22" s="21" t="s">
        <v>24</v>
      </c>
      <c r="B22" s="12">
        <v>140</v>
      </c>
      <c r="C22" s="12">
        <v>6</v>
      </c>
      <c r="D22" s="12">
        <v>832</v>
      </c>
      <c r="E22" s="12">
        <v>231</v>
      </c>
      <c r="F22" s="12">
        <v>1388</v>
      </c>
      <c r="G22" s="12"/>
      <c r="H22" s="12">
        <v>94</v>
      </c>
      <c r="I22" s="12">
        <v>10</v>
      </c>
      <c r="J22" s="12">
        <f>SUM(B22:I22)</f>
        <v>2701</v>
      </c>
    </row>
    <row r="23" spans="1:10" ht="16.5" customHeight="1">
      <c r="A23" s="22" t="s">
        <v>25</v>
      </c>
      <c r="B23" s="23">
        <f>B21/B22*100</f>
        <v>109.28571428571428</v>
      </c>
      <c r="C23" s="23">
        <f aca="true" t="shared" si="4" ref="C23:I23">C21/C22*100</f>
        <v>250</v>
      </c>
      <c r="D23" s="23">
        <f t="shared" si="4"/>
        <v>92.42788461538461</v>
      </c>
      <c r="E23" s="23">
        <f t="shared" si="4"/>
        <v>76.19047619047619</v>
      </c>
      <c r="F23" s="23">
        <f t="shared" si="4"/>
        <v>96.54178674351584</v>
      </c>
      <c r="G23" s="23"/>
      <c r="H23" s="23">
        <f t="shared" si="4"/>
        <v>85.1063829787234</v>
      </c>
      <c r="I23" s="23">
        <f t="shared" si="4"/>
        <v>180</v>
      </c>
      <c r="J23" s="23">
        <f>J21/J22*100</f>
        <v>94.44650129581636</v>
      </c>
    </row>
    <row r="24" spans="1:10" ht="16.5" customHeight="1">
      <c r="A24" s="9" t="s">
        <v>26</v>
      </c>
      <c r="B24" s="24">
        <v>64</v>
      </c>
      <c r="C24" s="24">
        <v>3</v>
      </c>
      <c r="D24" s="24">
        <v>491</v>
      </c>
      <c r="E24" s="24">
        <v>106</v>
      </c>
      <c r="F24" s="24">
        <v>872</v>
      </c>
      <c r="G24" s="24"/>
      <c r="H24" s="24">
        <v>44</v>
      </c>
      <c r="I24" s="24">
        <v>12</v>
      </c>
      <c r="J24" s="24">
        <f>SUM(B24:I24)</f>
        <v>1592</v>
      </c>
    </row>
    <row r="25" spans="1:10" ht="16.5" customHeight="1">
      <c r="A25" s="22" t="s">
        <v>27</v>
      </c>
      <c r="B25" s="1">
        <f>B21/B24*100</f>
        <v>239.0625</v>
      </c>
      <c r="C25" s="1">
        <f aca="true" t="shared" si="5" ref="C25:J25">C21/C24*100</f>
        <v>500</v>
      </c>
      <c r="D25" s="1">
        <f t="shared" si="5"/>
        <v>156.61914460285132</v>
      </c>
      <c r="E25" s="1">
        <f t="shared" si="5"/>
        <v>166.03773584905662</v>
      </c>
      <c r="F25" s="1">
        <f t="shared" si="5"/>
        <v>153.6697247706422</v>
      </c>
      <c r="G25" s="1"/>
      <c r="H25" s="1">
        <f t="shared" si="5"/>
        <v>181.8181818181818</v>
      </c>
      <c r="I25" s="1">
        <f t="shared" si="5"/>
        <v>150</v>
      </c>
      <c r="J25" s="1">
        <f t="shared" si="5"/>
        <v>160.23869346733667</v>
      </c>
    </row>
    <row r="26" spans="1:10" ht="16.5" customHeight="1">
      <c r="A26" s="25" t="s">
        <v>28</v>
      </c>
      <c r="B26" s="24">
        <v>896</v>
      </c>
      <c r="C26" s="24">
        <v>99</v>
      </c>
      <c r="D26" s="24">
        <v>6882</v>
      </c>
      <c r="E26" s="24">
        <v>1433</v>
      </c>
      <c r="F26" s="24">
        <v>11785</v>
      </c>
      <c r="G26" s="24"/>
      <c r="H26" s="24">
        <v>599</v>
      </c>
      <c r="I26" s="24">
        <v>112</v>
      </c>
      <c r="J26" s="24">
        <f>SUM(B26:I26)</f>
        <v>21806</v>
      </c>
    </row>
    <row r="27" spans="1:10" ht="16.5" customHeight="1">
      <c r="A27" s="10" t="s">
        <v>29</v>
      </c>
      <c r="B27" s="2">
        <v>1003</v>
      </c>
      <c r="C27" s="2">
        <v>109</v>
      </c>
      <c r="D27" s="2">
        <v>6495</v>
      </c>
      <c r="E27" s="2">
        <v>1809</v>
      </c>
      <c r="F27" s="2">
        <v>12372</v>
      </c>
      <c r="G27" s="2"/>
      <c r="H27" s="2">
        <v>777</v>
      </c>
      <c r="I27" s="2">
        <v>107</v>
      </c>
      <c r="J27" s="2">
        <f>SUM(B27:I27)</f>
        <v>22672</v>
      </c>
    </row>
    <row r="28" spans="1:10" ht="16.5" customHeight="1">
      <c r="A28" s="22" t="s">
        <v>30</v>
      </c>
      <c r="B28" s="1">
        <f>B26/B27*100</f>
        <v>89.3320039880359</v>
      </c>
      <c r="C28" s="1">
        <f aca="true" t="shared" si="6" ref="C28:J28">C26/C27*100</f>
        <v>90.82568807339449</v>
      </c>
      <c r="D28" s="1">
        <f t="shared" si="6"/>
        <v>105.95842956120092</v>
      </c>
      <c r="E28" s="1">
        <f t="shared" si="6"/>
        <v>79.21503593145384</v>
      </c>
      <c r="F28" s="1">
        <f t="shared" si="6"/>
        <v>95.25541545425153</v>
      </c>
      <c r="G28" s="1"/>
      <c r="H28" s="1">
        <f t="shared" si="6"/>
        <v>77.09137709137708</v>
      </c>
      <c r="I28" s="1">
        <f t="shared" si="6"/>
        <v>104.67289719626167</v>
      </c>
      <c r="J28" s="1">
        <f t="shared" si="6"/>
        <v>96.18031051517289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2004-05-31T05:55:10Z</cp:lastPrinted>
  <dcterms:created xsi:type="dcterms:W3CDTF">2004-05-26T02:07:07Z</dcterms:created>
  <dcterms:modified xsi:type="dcterms:W3CDTF">2010-01-20T05:23:45Z</dcterms:modified>
  <cp:category/>
  <cp:version/>
  <cp:contentType/>
  <cp:contentStatus/>
</cp:coreProperties>
</file>