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<sst xmlns="http://schemas.openxmlformats.org/spreadsheetml/2006/main" count="684" uniqueCount="161">
  <si>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</si>
  <si>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</si>
  <si>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</si>
  <si>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</si>
  <si>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</si>
  <si>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</si>
  <si>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</si>
  <si>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</si>
  <si>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</si>
  <si>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</si>
  <si>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</si>
  <si>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</si>
  <si>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</si>
  <si>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</si>
  <si>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</si>
  <si>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</si>
  <si>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</si>
  <si>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</si>
  <si>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</si>
  <si>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</si>
  <si>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</si>
  <si>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</si>
  <si>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</si>
  <si>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</si>
  <si>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</si>
  <si>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</si>
  <si>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</si>
  <si>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</si>
  <si>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</si>
  <si>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</si>
  <si>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</si>
  <si>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</si>
  <si>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</si>
  <si>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</si>
  <si>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</si>
  <si>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</si>
  <si>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</si>
  <si>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</si>
  <si>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</si>
  <si>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</si>
  <si>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</si>
  <si>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</si>
  <si>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</si>
  <si>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</si>
  <si>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</si>
  <si>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</si>
  <si>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</si>
  <si>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登録ナンバー別登録台数〔メーカー別〕</t>
  </si>
  <si>
    <t>車  種</t>
  </si>
  <si>
    <t>メーカー</t>
  </si>
  <si>
    <t>スズキ</t>
  </si>
  <si>
    <t>UDトラックス</t>
  </si>
  <si>
    <t>その他国産車</t>
  </si>
  <si>
    <t>平成27年1月</t>
  </si>
  <si>
    <t>平成27年2月</t>
  </si>
  <si>
    <t>バ  ス</t>
  </si>
  <si>
    <t>Ａ／Ｂ  ％</t>
  </si>
  <si>
    <t>Ｃ／Ｄ ％</t>
  </si>
  <si>
    <t>メーカー</t>
  </si>
  <si>
    <t>（１）</t>
  </si>
  <si>
    <t>（５，７）</t>
  </si>
  <si>
    <t>（６）</t>
  </si>
  <si>
    <t>（８）</t>
  </si>
  <si>
    <t>（０，９）</t>
  </si>
  <si>
    <t>ダイハツ</t>
  </si>
  <si>
    <t>いすゞ</t>
  </si>
  <si>
    <t>マツダ</t>
  </si>
  <si>
    <t>スズキ</t>
  </si>
  <si>
    <t>トヨタ</t>
  </si>
  <si>
    <t>UDトラックス</t>
  </si>
  <si>
    <t>平成27年3月</t>
  </si>
  <si>
    <t>バ  ス</t>
  </si>
  <si>
    <t>Ａ／Ｂ  ％</t>
  </si>
  <si>
    <t>Ｃ／Ｄ ％</t>
  </si>
  <si>
    <t>メーカー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</si>
  <si>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</si>
  <si>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</si>
  <si>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</si>
  <si>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</si>
  <si>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</si>
  <si>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</si>
  <si>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</si>
  <si>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スズキ</t>
  </si>
  <si>
    <t>平成27年4月</t>
  </si>
  <si>
    <t>バ  ス</t>
  </si>
  <si>
    <t>Ａ／Ｂ  ％</t>
  </si>
  <si>
    <t>Ｃ／Ｄ ％</t>
  </si>
  <si>
    <t>メーカー</t>
  </si>
  <si>
    <t>（１）</t>
  </si>
  <si>
    <t>（５，７）</t>
  </si>
  <si>
    <t>（６）</t>
  </si>
  <si>
    <t>（８）</t>
  </si>
  <si>
    <t>ダイハツ</t>
  </si>
  <si>
    <t>いすゞ</t>
  </si>
  <si>
    <t>マツダ</t>
  </si>
  <si>
    <t>スズキ</t>
  </si>
  <si>
    <t>トヨタ</t>
  </si>
  <si>
    <t>UDトラックス</t>
  </si>
  <si>
    <t>平成27年5月</t>
  </si>
  <si>
    <t>Ｃ／Ｄ ％</t>
  </si>
  <si>
    <t>メーカー</t>
  </si>
  <si>
    <t>（１）</t>
  </si>
  <si>
    <t>（５，７）</t>
  </si>
  <si>
    <t>（８）</t>
  </si>
  <si>
    <t>ダイハツ</t>
  </si>
  <si>
    <t>いすゞ</t>
  </si>
  <si>
    <t>マツダ</t>
  </si>
  <si>
    <t>スズキ</t>
  </si>
  <si>
    <t>トヨタ</t>
  </si>
  <si>
    <t>UDトラックス</t>
  </si>
  <si>
    <t>平成27年6月</t>
  </si>
  <si>
    <t>Ａ／Ｂ  ％</t>
  </si>
  <si>
    <t>（１）</t>
  </si>
  <si>
    <t>（６）</t>
  </si>
  <si>
    <t>スズキ</t>
  </si>
  <si>
    <t>平成27年7月</t>
  </si>
  <si>
    <t>（１）</t>
  </si>
  <si>
    <t>いすゞ</t>
  </si>
  <si>
    <t>スズキ</t>
  </si>
  <si>
    <t>トヨタ</t>
  </si>
  <si>
    <t>平成27年8月</t>
  </si>
  <si>
    <t>Ａ／Ｂ  ％</t>
  </si>
  <si>
    <t>Ｃ／Ｄ ％</t>
  </si>
  <si>
    <t>メーカー</t>
  </si>
  <si>
    <t>（１）</t>
  </si>
  <si>
    <t>（５，７）</t>
  </si>
  <si>
    <t>（６）</t>
  </si>
  <si>
    <t>（８）</t>
  </si>
  <si>
    <t>（０，９）</t>
  </si>
  <si>
    <t>ダイハツ</t>
  </si>
  <si>
    <t>いすゞ</t>
  </si>
  <si>
    <t>スズキ</t>
  </si>
  <si>
    <t>平成27年9月</t>
  </si>
  <si>
    <t>バ  ス</t>
  </si>
  <si>
    <t>Ｃ／Ｄ ％</t>
  </si>
  <si>
    <t>（１）</t>
  </si>
  <si>
    <t>（０，９）</t>
  </si>
  <si>
    <t>いすゞ</t>
  </si>
  <si>
    <t>マツダ</t>
  </si>
  <si>
    <t>平成27年10月</t>
  </si>
  <si>
    <t>バ  ス</t>
  </si>
  <si>
    <t>（８）</t>
  </si>
  <si>
    <t>（０，９）</t>
  </si>
  <si>
    <t>ダイハツ</t>
  </si>
  <si>
    <t>スズキ</t>
  </si>
  <si>
    <t>トヨタ</t>
  </si>
  <si>
    <t>平成27年11月</t>
  </si>
  <si>
    <t>バ  ス</t>
  </si>
  <si>
    <t>Ｃ／Ｄ ％</t>
  </si>
  <si>
    <t>（１）</t>
  </si>
  <si>
    <t>トヨタ</t>
  </si>
  <si>
    <t>UDトラックス</t>
  </si>
  <si>
    <t>平成27年12月</t>
  </si>
  <si>
    <t>Ａ／Ｂ  ％</t>
  </si>
  <si>
    <t>Ｃ／Ｄ ％</t>
  </si>
  <si>
    <t>メーカー</t>
  </si>
  <si>
    <t>（１）</t>
  </si>
  <si>
    <t>（８）</t>
  </si>
  <si>
    <t>（０，９）</t>
  </si>
  <si>
    <t>マツダ</t>
  </si>
  <si>
    <t>スズキ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</si>
</sst>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9525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9050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9525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9050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9525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9050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42925"/>
          <a:ext cx="1057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33400"/>
          <a:ext cx="1066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42925"/>
          <a:ext cx="1057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525" y="542925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42925"/>
          <a:ext cx="1057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39" sqref="A3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30</v>
      </c>
    </row>
    <row r="6" spans="1:15" ht="15" thickBot="1" thickTop="1">
      <c r="A6" s="28" t="s">
        <v>49</v>
      </c>
      <c r="B6" s="7" t="s">
        <v>31</v>
      </c>
      <c r="C6" s="11" t="s">
        <v>0</v>
      </c>
      <c r="D6" s="11" t="s">
        <v>1</v>
      </c>
      <c r="E6" s="11" t="s">
        <v>3</v>
      </c>
      <c r="F6" s="11" t="s">
        <v>32</v>
      </c>
      <c r="G6" s="11" t="s">
        <v>33</v>
      </c>
      <c r="H6" s="11" t="s">
        <v>34</v>
      </c>
      <c r="I6" s="8" t="s">
        <v>35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2</v>
      </c>
      <c r="G7" s="14"/>
      <c r="H7" s="14"/>
      <c r="I7" s="15"/>
      <c r="J7" s="30">
        <f>SUM(B7:I7)</f>
        <v>2</v>
      </c>
      <c r="K7" s="16">
        <v>3</v>
      </c>
      <c r="L7" s="17">
        <f>J7/K7*100</f>
        <v>66.66666666666666</v>
      </c>
      <c r="M7" s="14">
        <v>2</v>
      </c>
      <c r="N7" s="14">
        <v>3</v>
      </c>
      <c r="O7" s="17">
        <f>M7/N7*100</f>
        <v>66.66666666666666</v>
      </c>
    </row>
    <row r="8" spans="1:15" ht="16.5" customHeight="1" thickBot="1" thickTop="1">
      <c r="A8" s="13" t="s">
        <v>14</v>
      </c>
      <c r="B8" s="14"/>
      <c r="C8" s="14"/>
      <c r="D8" s="14">
        <v>99</v>
      </c>
      <c r="E8" s="14"/>
      <c r="F8" s="14">
        <v>1</v>
      </c>
      <c r="G8" s="14"/>
      <c r="H8" s="14">
        <v>1</v>
      </c>
      <c r="I8" s="15"/>
      <c r="J8" s="30">
        <f aca="true" t="shared" si="0" ref="J8:J20">SUM(B8:I8)</f>
        <v>101</v>
      </c>
      <c r="K8" s="16">
        <v>107</v>
      </c>
      <c r="L8" s="17">
        <f aca="true" t="shared" si="1" ref="L8:L21">J8/K8*100</f>
        <v>94.39252336448598</v>
      </c>
      <c r="M8" s="14">
        <v>101</v>
      </c>
      <c r="N8" s="14">
        <v>107</v>
      </c>
      <c r="O8" s="17">
        <f aca="true" t="shared" si="2" ref="O8:O21">M8/N8*100</f>
        <v>94.39252336448598</v>
      </c>
    </row>
    <row r="9" spans="1:15" ht="16.5" customHeight="1" thickBot="1" thickTop="1">
      <c r="A9" s="13" t="s">
        <v>15</v>
      </c>
      <c r="B9" s="14">
        <v>9</v>
      </c>
      <c r="C9" s="14">
        <v>1</v>
      </c>
      <c r="D9" s="14"/>
      <c r="E9" s="14">
        <v>2</v>
      </c>
      <c r="F9" s="14"/>
      <c r="G9" s="14"/>
      <c r="H9" s="14">
        <v>9</v>
      </c>
      <c r="I9" s="15"/>
      <c r="J9" s="30">
        <f t="shared" si="0"/>
        <v>21</v>
      </c>
      <c r="K9" s="16">
        <v>23</v>
      </c>
      <c r="L9" s="17">
        <f t="shared" si="1"/>
        <v>91.30434782608695</v>
      </c>
      <c r="M9" s="14">
        <v>21</v>
      </c>
      <c r="N9" s="14">
        <v>23</v>
      </c>
      <c r="O9" s="17">
        <f t="shared" si="2"/>
        <v>91.30434782608695</v>
      </c>
    </row>
    <row r="10" spans="1:15" ht="16.5" customHeight="1" thickBot="1" thickTop="1">
      <c r="A10" s="13" t="s">
        <v>16</v>
      </c>
      <c r="B10" s="14"/>
      <c r="C10" s="14"/>
      <c r="D10" s="14">
        <v>61</v>
      </c>
      <c r="E10" s="14"/>
      <c r="F10" s="14">
        <v>184</v>
      </c>
      <c r="G10" s="14"/>
      <c r="H10" s="14">
        <v>1</v>
      </c>
      <c r="I10" s="15"/>
      <c r="J10" s="30">
        <f t="shared" si="0"/>
        <v>246</v>
      </c>
      <c r="K10" s="16">
        <v>333</v>
      </c>
      <c r="L10" s="17">
        <f t="shared" si="1"/>
        <v>73.87387387387388</v>
      </c>
      <c r="M10" s="14">
        <v>246</v>
      </c>
      <c r="N10" s="14">
        <v>333</v>
      </c>
      <c r="O10" s="17">
        <f t="shared" si="2"/>
        <v>73.87387387387388</v>
      </c>
    </row>
    <row r="11" spans="1:15" ht="16.5" customHeight="1" thickBot="1" thickTop="1">
      <c r="A11" s="13" t="s">
        <v>36</v>
      </c>
      <c r="B11" s="14">
        <v>20</v>
      </c>
      <c r="C11" s="14">
        <v>2</v>
      </c>
      <c r="D11" s="14"/>
      <c r="E11" s="14">
        <v>8</v>
      </c>
      <c r="F11" s="14"/>
      <c r="G11" s="14"/>
      <c r="H11" s="14">
        <v>23</v>
      </c>
      <c r="I11" s="15"/>
      <c r="J11" s="30">
        <f t="shared" si="0"/>
        <v>53</v>
      </c>
      <c r="K11" s="16">
        <v>60</v>
      </c>
      <c r="L11" s="17">
        <f t="shared" si="1"/>
        <v>88.33333333333333</v>
      </c>
      <c r="M11" s="14">
        <v>53</v>
      </c>
      <c r="N11" s="14">
        <v>60</v>
      </c>
      <c r="O11" s="17">
        <f t="shared" si="2"/>
        <v>88.33333333333333</v>
      </c>
    </row>
    <row r="12" spans="1:15" ht="16.5" customHeight="1" thickBot="1" thickTop="1">
      <c r="A12" s="13" t="s">
        <v>37</v>
      </c>
      <c r="B12" s="14"/>
      <c r="C12" s="14"/>
      <c r="D12" s="14">
        <v>60</v>
      </c>
      <c r="E12" s="14">
        <v>4</v>
      </c>
      <c r="F12" s="14">
        <v>62</v>
      </c>
      <c r="G12" s="14"/>
      <c r="H12" s="14">
        <v>1</v>
      </c>
      <c r="I12" s="15"/>
      <c r="J12" s="30">
        <f t="shared" si="0"/>
        <v>127</v>
      </c>
      <c r="K12" s="16">
        <v>93</v>
      </c>
      <c r="L12" s="17">
        <f t="shared" si="1"/>
        <v>136.55913978494624</v>
      </c>
      <c r="M12" s="14">
        <v>127</v>
      </c>
      <c r="N12" s="14">
        <v>93</v>
      </c>
      <c r="O12" s="17">
        <f t="shared" si="2"/>
        <v>136.55913978494624</v>
      </c>
    </row>
    <row r="13" spans="1:15" ht="16.5" customHeight="1" thickBot="1" thickTop="1">
      <c r="A13" s="13" t="s">
        <v>17</v>
      </c>
      <c r="B13" s="14"/>
      <c r="C13" s="14"/>
      <c r="D13" s="14">
        <v>26</v>
      </c>
      <c r="E13" s="14"/>
      <c r="F13" s="14">
        <v>3</v>
      </c>
      <c r="G13" s="14"/>
      <c r="H13" s="14"/>
      <c r="I13" s="15">
        <v>2</v>
      </c>
      <c r="J13" s="30">
        <f t="shared" si="0"/>
        <v>31</v>
      </c>
      <c r="K13" s="16">
        <v>51</v>
      </c>
      <c r="L13" s="17">
        <f t="shared" si="1"/>
        <v>60.78431372549019</v>
      </c>
      <c r="M13" s="14">
        <v>31</v>
      </c>
      <c r="N13" s="14">
        <v>51</v>
      </c>
      <c r="O13" s="17">
        <f t="shared" si="2"/>
        <v>60.78431372549019</v>
      </c>
    </row>
    <row r="14" spans="1:15" ht="16.5" customHeight="1" thickBot="1" thickTop="1">
      <c r="A14" s="13" t="s">
        <v>18</v>
      </c>
      <c r="B14" s="14">
        <v>11</v>
      </c>
      <c r="C14" s="14"/>
      <c r="D14" s="14"/>
      <c r="E14" s="14">
        <v>1</v>
      </c>
      <c r="F14" s="14"/>
      <c r="G14" s="14"/>
      <c r="H14" s="14">
        <v>6</v>
      </c>
      <c r="I14" s="15"/>
      <c r="J14" s="30">
        <f t="shared" si="0"/>
        <v>18</v>
      </c>
      <c r="K14" s="16">
        <v>23</v>
      </c>
      <c r="L14" s="17">
        <f t="shared" si="1"/>
        <v>78.26086956521739</v>
      </c>
      <c r="M14" s="14">
        <v>18</v>
      </c>
      <c r="N14" s="14">
        <v>23</v>
      </c>
      <c r="O14" s="17">
        <f t="shared" si="2"/>
        <v>78.26086956521739</v>
      </c>
    </row>
    <row r="15" spans="1:15" ht="16.5" customHeight="1" thickBot="1" thickTop="1">
      <c r="A15" s="13" t="s">
        <v>19</v>
      </c>
      <c r="B15" s="14">
        <v>3</v>
      </c>
      <c r="C15" s="14">
        <v>1</v>
      </c>
      <c r="D15" s="14">
        <v>86</v>
      </c>
      <c r="E15" s="14">
        <v>36</v>
      </c>
      <c r="F15" s="14">
        <v>54</v>
      </c>
      <c r="G15" s="14"/>
      <c r="H15" s="14">
        <v>7</v>
      </c>
      <c r="I15" s="15"/>
      <c r="J15" s="30">
        <f t="shared" si="0"/>
        <v>187</v>
      </c>
      <c r="K15" s="16">
        <v>341</v>
      </c>
      <c r="L15" s="17">
        <f t="shared" si="1"/>
        <v>54.83870967741935</v>
      </c>
      <c r="M15" s="14">
        <v>187</v>
      </c>
      <c r="N15" s="14">
        <v>341</v>
      </c>
      <c r="O15" s="17">
        <f t="shared" si="2"/>
        <v>54.83870967741935</v>
      </c>
    </row>
    <row r="16" spans="1:15" ht="16.5" customHeight="1" thickBot="1" thickTop="1">
      <c r="A16" s="13" t="s">
        <v>50</v>
      </c>
      <c r="B16" s="14"/>
      <c r="C16" s="14"/>
      <c r="D16" s="14"/>
      <c r="E16" s="14"/>
      <c r="F16" s="14">
        <v>71</v>
      </c>
      <c r="G16" s="14"/>
      <c r="H16" s="14"/>
      <c r="I16" s="15"/>
      <c r="J16" s="30">
        <f t="shared" si="0"/>
        <v>71</v>
      </c>
      <c r="K16" s="16">
        <v>63</v>
      </c>
      <c r="L16" s="17">
        <f t="shared" si="1"/>
        <v>112.6984126984127</v>
      </c>
      <c r="M16" s="14">
        <v>71</v>
      </c>
      <c r="N16" s="14">
        <v>63</v>
      </c>
      <c r="O16" s="17">
        <f t="shared" si="2"/>
        <v>112.6984126984127</v>
      </c>
    </row>
    <row r="17" spans="1:15" ht="16.5" customHeight="1" thickBot="1" thickTop="1">
      <c r="A17" s="13" t="s">
        <v>38</v>
      </c>
      <c r="B17" s="14">
        <v>20</v>
      </c>
      <c r="C17" s="14">
        <v>7</v>
      </c>
      <c r="D17" s="14">
        <v>307</v>
      </c>
      <c r="E17" s="14">
        <v>70</v>
      </c>
      <c r="F17" s="14">
        <v>791</v>
      </c>
      <c r="G17" s="14"/>
      <c r="H17" s="14">
        <v>11</v>
      </c>
      <c r="I17" s="15"/>
      <c r="J17" s="30">
        <f t="shared" si="0"/>
        <v>1206</v>
      </c>
      <c r="K17" s="16">
        <v>1198</v>
      </c>
      <c r="L17" s="17">
        <f t="shared" si="1"/>
        <v>100.66777963272119</v>
      </c>
      <c r="M17" s="14">
        <v>1206</v>
      </c>
      <c r="N17" s="14">
        <v>1198</v>
      </c>
      <c r="O17" s="17">
        <f t="shared" si="2"/>
        <v>100.66777963272119</v>
      </c>
    </row>
    <row r="18" spans="1:15" ht="16.5" customHeight="1" thickBot="1" thickTop="1">
      <c r="A18" s="13" t="s">
        <v>51</v>
      </c>
      <c r="B18" s="14">
        <v>5</v>
      </c>
      <c r="C18" s="14"/>
      <c r="D18" s="14"/>
      <c r="E18" s="14"/>
      <c r="F18" s="14"/>
      <c r="G18" s="14"/>
      <c r="H18" s="14">
        <v>5</v>
      </c>
      <c r="I18" s="15"/>
      <c r="J18" s="30">
        <f t="shared" si="0"/>
        <v>10</v>
      </c>
      <c r="K18" s="16">
        <v>11</v>
      </c>
      <c r="L18" s="17">
        <f t="shared" si="1"/>
        <v>90.9090909090909</v>
      </c>
      <c r="M18" s="14">
        <v>10</v>
      </c>
      <c r="N18" s="14">
        <v>11</v>
      </c>
      <c r="O18" s="17">
        <f t="shared" si="2"/>
        <v>90.9090909090909</v>
      </c>
    </row>
    <row r="19" spans="1:15" ht="16.5" customHeight="1" thickBot="1" thickTop="1">
      <c r="A19" s="13" t="s">
        <v>52</v>
      </c>
      <c r="B19" s="14">
        <v>5</v>
      </c>
      <c r="C19" s="14"/>
      <c r="D19" s="14"/>
      <c r="E19" s="14"/>
      <c r="F19" s="14"/>
      <c r="G19" s="14"/>
      <c r="H19" s="14">
        <v>2</v>
      </c>
      <c r="I19" s="15">
        <v>18</v>
      </c>
      <c r="J19" s="30">
        <f t="shared" si="0"/>
        <v>25</v>
      </c>
      <c r="K19" s="16">
        <v>25</v>
      </c>
      <c r="L19" s="17">
        <f t="shared" si="1"/>
        <v>100</v>
      </c>
      <c r="M19" s="14">
        <v>25</v>
      </c>
      <c r="N19" s="14">
        <v>25</v>
      </c>
      <c r="O19" s="17">
        <f t="shared" si="2"/>
        <v>100</v>
      </c>
    </row>
    <row r="20" spans="1:15" ht="16.5" customHeight="1" thickBot="1" thickTop="1">
      <c r="A20" s="18" t="s">
        <v>20</v>
      </c>
      <c r="B20" s="19"/>
      <c r="C20" s="19"/>
      <c r="D20" s="19">
        <v>26</v>
      </c>
      <c r="E20" s="19">
        <v>11</v>
      </c>
      <c r="F20" s="19">
        <v>15</v>
      </c>
      <c r="G20" s="19"/>
      <c r="H20" s="19"/>
      <c r="I20" s="20"/>
      <c r="J20" s="30">
        <f t="shared" si="0"/>
        <v>52</v>
      </c>
      <c r="K20" s="16">
        <v>90</v>
      </c>
      <c r="L20" s="17">
        <f t="shared" si="1"/>
        <v>57.77777777777777</v>
      </c>
      <c r="M20" s="14">
        <v>52</v>
      </c>
      <c r="N20" s="14">
        <v>90</v>
      </c>
      <c r="O20" s="17">
        <f t="shared" si="2"/>
        <v>57.77777777777777</v>
      </c>
    </row>
    <row r="21" spans="1:15" ht="16.5" customHeight="1" thickBot="1" thickTop="1">
      <c r="A21" s="29" t="s">
        <v>21</v>
      </c>
      <c r="B21" s="30">
        <f>SUM(B7:B20)</f>
        <v>73</v>
      </c>
      <c r="C21" s="30">
        <f aca="true" t="shared" si="3" ref="C21:N21">SUM(C7:C20)</f>
        <v>11</v>
      </c>
      <c r="D21" s="30">
        <f t="shared" si="3"/>
        <v>665</v>
      </c>
      <c r="E21" s="30">
        <f t="shared" si="3"/>
        <v>132</v>
      </c>
      <c r="F21" s="30">
        <f t="shared" si="3"/>
        <v>1183</v>
      </c>
      <c r="G21" s="30">
        <f t="shared" si="3"/>
        <v>0</v>
      </c>
      <c r="H21" s="30">
        <f t="shared" si="3"/>
        <v>66</v>
      </c>
      <c r="I21" s="30">
        <f t="shared" si="3"/>
        <v>20</v>
      </c>
      <c r="J21" s="30">
        <f t="shared" si="3"/>
        <v>2150</v>
      </c>
      <c r="K21" s="16">
        <f t="shared" si="3"/>
        <v>2421</v>
      </c>
      <c r="L21" s="17">
        <f t="shared" si="1"/>
        <v>88.80627839735646</v>
      </c>
      <c r="M21" s="14">
        <f t="shared" si="3"/>
        <v>2150</v>
      </c>
      <c r="N21" s="14">
        <f t="shared" si="3"/>
        <v>2421</v>
      </c>
      <c r="O21" s="17">
        <f t="shared" si="2"/>
        <v>88.80627839735646</v>
      </c>
    </row>
    <row r="22" spans="1:10" ht="16.5" customHeight="1" thickTop="1">
      <c r="A22" s="21" t="s">
        <v>22</v>
      </c>
      <c r="B22" s="12">
        <v>69</v>
      </c>
      <c r="C22" s="12">
        <v>3</v>
      </c>
      <c r="D22" s="12">
        <v>899</v>
      </c>
      <c r="E22" s="12">
        <v>188</v>
      </c>
      <c r="F22" s="12">
        <v>1184</v>
      </c>
      <c r="G22" s="12"/>
      <c r="H22" s="12">
        <v>45</v>
      </c>
      <c r="I22" s="12">
        <v>33</v>
      </c>
      <c r="J22" s="12">
        <f>SUM(B22:I22)</f>
        <v>2421</v>
      </c>
    </row>
    <row r="23" spans="1:10" ht="16.5" customHeight="1">
      <c r="A23" s="22" t="s">
        <v>23</v>
      </c>
      <c r="B23" s="23">
        <f>B21/B22*100</f>
        <v>105.79710144927536</v>
      </c>
      <c r="C23" s="23">
        <f aca="true" t="shared" si="4" ref="C23:I23">C21/C22*100</f>
        <v>366.66666666666663</v>
      </c>
      <c r="D23" s="23">
        <f t="shared" si="4"/>
        <v>73.97107897664071</v>
      </c>
      <c r="E23" s="23">
        <f t="shared" si="4"/>
        <v>70.2127659574468</v>
      </c>
      <c r="F23" s="23">
        <f t="shared" si="4"/>
        <v>99.91554054054053</v>
      </c>
      <c r="G23" s="23"/>
      <c r="H23" s="23">
        <f t="shared" si="4"/>
        <v>146.66666666666666</v>
      </c>
      <c r="I23" s="23">
        <f t="shared" si="4"/>
        <v>60.60606060606061</v>
      </c>
      <c r="J23" s="23">
        <f>J21/J22*100</f>
        <v>88.80627839735646</v>
      </c>
    </row>
    <row r="24" spans="1:10" ht="16.5" customHeight="1">
      <c r="A24" s="9" t="s">
        <v>24</v>
      </c>
      <c r="B24" s="24">
        <v>79</v>
      </c>
      <c r="C24" s="24">
        <v>19</v>
      </c>
      <c r="D24" s="24">
        <v>574</v>
      </c>
      <c r="E24" s="24">
        <v>152</v>
      </c>
      <c r="F24" s="24">
        <v>699</v>
      </c>
      <c r="G24" s="24"/>
      <c r="H24" s="24">
        <v>72</v>
      </c>
      <c r="I24" s="24">
        <v>67</v>
      </c>
      <c r="J24" s="24">
        <f>SUM(B24:I24)</f>
        <v>1662</v>
      </c>
    </row>
    <row r="25" spans="1:10" ht="16.5" customHeight="1">
      <c r="A25" s="22" t="s">
        <v>25</v>
      </c>
      <c r="B25" s="1">
        <f>B21/B24*100</f>
        <v>92.40506329113924</v>
      </c>
      <c r="C25" s="1">
        <f aca="true" t="shared" si="5" ref="C25:J25">C21/C24*100</f>
        <v>57.89473684210527</v>
      </c>
      <c r="D25" s="1">
        <f t="shared" si="5"/>
        <v>115.85365853658536</v>
      </c>
      <c r="E25" s="1">
        <f t="shared" si="5"/>
        <v>86.8421052631579</v>
      </c>
      <c r="F25" s="1">
        <f t="shared" si="5"/>
        <v>169.241773962804</v>
      </c>
      <c r="G25" s="1"/>
      <c r="H25" s="1">
        <f t="shared" si="5"/>
        <v>91.66666666666666</v>
      </c>
      <c r="I25" s="1">
        <f t="shared" si="5"/>
        <v>29.850746268656714</v>
      </c>
      <c r="J25" s="1">
        <f t="shared" si="5"/>
        <v>129.36221419975934</v>
      </c>
    </row>
    <row r="26" spans="1:10" ht="16.5" customHeight="1">
      <c r="A26" s="25" t="s">
        <v>26</v>
      </c>
      <c r="B26" s="24">
        <v>73</v>
      </c>
      <c r="C26" s="24">
        <v>11</v>
      </c>
      <c r="D26" s="24">
        <v>665</v>
      </c>
      <c r="E26" s="24">
        <v>132</v>
      </c>
      <c r="F26" s="24">
        <v>1183</v>
      </c>
      <c r="G26" s="24"/>
      <c r="H26" s="24">
        <v>66</v>
      </c>
      <c r="I26" s="24">
        <v>20</v>
      </c>
      <c r="J26" s="24">
        <f>SUM(B26:I26)</f>
        <v>2150</v>
      </c>
    </row>
    <row r="27" spans="1:10" ht="16.5" customHeight="1">
      <c r="A27" s="10" t="s">
        <v>27</v>
      </c>
      <c r="B27" s="2">
        <v>69</v>
      </c>
      <c r="C27" s="2">
        <v>3</v>
      </c>
      <c r="D27" s="2">
        <v>899</v>
      </c>
      <c r="E27" s="2">
        <v>188</v>
      </c>
      <c r="F27" s="2">
        <v>1184</v>
      </c>
      <c r="G27" s="2"/>
      <c r="H27" s="2">
        <v>45</v>
      </c>
      <c r="I27" s="2">
        <v>33</v>
      </c>
      <c r="J27" s="2">
        <f>SUM(B27:I27)</f>
        <v>2421</v>
      </c>
    </row>
    <row r="28" spans="1:10" ht="16.5" customHeight="1">
      <c r="A28" s="22" t="s">
        <v>28</v>
      </c>
      <c r="B28" s="1">
        <f>B26/B27*100</f>
        <v>105.79710144927536</v>
      </c>
      <c r="C28" s="1">
        <f aca="true" t="shared" si="6" ref="C28:J28">C26/C27*100</f>
        <v>366.66666666666663</v>
      </c>
      <c r="D28" s="1">
        <f t="shared" si="6"/>
        <v>73.97107897664071</v>
      </c>
      <c r="E28" s="1">
        <f t="shared" si="6"/>
        <v>70.2127659574468</v>
      </c>
      <c r="F28" s="1">
        <f t="shared" si="6"/>
        <v>99.91554054054053</v>
      </c>
      <c r="G28" s="1"/>
      <c r="H28" s="1">
        <f t="shared" si="6"/>
        <v>146.66666666666666</v>
      </c>
      <c r="I28" s="1">
        <f t="shared" si="6"/>
        <v>60.60606060606061</v>
      </c>
      <c r="J28" s="1">
        <f t="shared" si="6"/>
        <v>88.80627839735646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G36" sqref="G3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139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140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30</v>
      </c>
    </row>
    <row r="6" spans="1:15" ht="15" thickBot="1" thickTop="1">
      <c r="A6" s="28" t="s">
        <v>49</v>
      </c>
      <c r="B6" s="7" t="s">
        <v>31</v>
      </c>
      <c r="C6" s="11" t="s">
        <v>0</v>
      </c>
      <c r="D6" s="11" t="s">
        <v>1</v>
      </c>
      <c r="E6" s="11" t="s">
        <v>3</v>
      </c>
      <c r="F6" s="11" t="s">
        <v>32</v>
      </c>
      <c r="G6" s="11" t="s">
        <v>77</v>
      </c>
      <c r="H6" s="11" t="s">
        <v>141</v>
      </c>
      <c r="I6" s="8" t="s">
        <v>142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143</v>
      </c>
      <c r="B7" s="14"/>
      <c r="C7" s="14"/>
      <c r="D7" s="14"/>
      <c r="E7" s="14"/>
      <c r="F7" s="14">
        <v>1</v>
      </c>
      <c r="G7" s="14"/>
      <c r="H7" s="14"/>
      <c r="I7" s="15"/>
      <c r="J7" s="30">
        <f>SUM(B7:I7)</f>
        <v>1</v>
      </c>
      <c r="K7" s="16">
        <v>1</v>
      </c>
      <c r="L7" s="17">
        <f>J7/K7*100</f>
        <v>100</v>
      </c>
      <c r="M7" s="14">
        <v>22</v>
      </c>
      <c r="N7" s="14">
        <v>26</v>
      </c>
      <c r="O7" s="17">
        <f>M7/N7*100</f>
        <v>84.61538461538461</v>
      </c>
    </row>
    <row r="8" spans="1:15" ht="16.5" customHeight="1" thickBot="1" thickTop="1">
      <c r="A8" s="13" t="s">
        <v>14</v>
      </c>
      <c r="B8" s="14"/>
      <c r="C8" s="14"/>
      <c r="D8" s="14">
        <v>66</v>
      </c>
      <c r="E8" s="14"/>
      <c r="F8" s="14">
        <v>1</v>
      </c>
      <c r="G8" s="14"/>
      <c r="H8" s="14"/>
      <c r="I8" s="15"/>
      <c r="J8" s="30">
        <f aca="true" t="shared" si="0" ref="J8:J20">SUM(B8:I8)</f>
        <v>67</v>
      </c>
      <c r="K8" s="16">
        <v>110</v>
      </c>
      <c r="L8" s="17">
        <f aca="true" t="shared" si="1" ref="L8:L21">J8/K8*100</f>
        <v>60.909090909090914</v>
      </c>
      <c r="M8" s="14">
        <v>1153</v>
      </c>
      <c r="N8" s="14">
        <v>1280</v>
      </c>
      <c r="O8" s="17">
        <f aca="true" t="shared" si="2" ref="O8:O21">M8/N8*100</f>
        <v>90.078125</v>
      </c>
    </row>
    <row r="9" spans="1:15" ht="16.5" customHeight="1" thickBot="1" thickTop="1">
      <c r="A9" s="13" t="s">
        <v>15</v>
      </c>
      <c r="B9" s="14">
        <v>31</v>
      </c>
      <c r="C9" s="14">
        <v>3</v>
      </c>
      <c r="D9" s="14"/>
      <c r="E9" s="14">
        <v>3</v>
      </c>
      <c r="F9" s="14"/>
      <c r="G9" s="14"/>
      <c r="H9" s="14">
        <v>15</v>
      </c>
      <c r="I9" s="15"/>
      <c r="J9" s="30">
        <f t="shared" si="0"/>
        <v>52</v>
      </c>
      <c r="K9" s="16">
        <v>43</v>
      </c>
      <c r="L9" s="17">
        <f t="shared" si="1"/>
        <v>120.93023255813952</v>
      </c>
      <c r="M9" s="14">
        <v>467</v>
      </c>
      <c r="N9" s="14">
        <v>428</v>
      </c>
      <c r="O9" s="17">
        <f t="shared" si="2"/>
        <v>109.11214953271029</v>
      </c>
    </row>
    <row r="10" spans="1:15" ht="16.5" customHeight="1" thickBot="1" thickTop="1">
      <c r="A10" s="13" t="s">
        <v>16</v>
      </c>
      <c r="B10" s="14"/>
      <c r="C10" s="14"/>
      <c r="D10" s="14">
        <v>72</v>
      </c>
      <c r="E10" s="14"/>
      <c r="F10" s="14">
        <v>283</v>
      </c>
      <c r="G10" s="14"/>
      <c r="H10" s="14"/>
      <c r="I10" s="15"/>
      <c r="J10" s="30">
        <f t="shared" si="0"/>
        <v>355</v>
      </c>
      <c r="K10" s="16">
        <v>344</v>
      </c>
      <c r="L10" s="17">
        <f t="shared" si="1"/>
        <v>103.19767441860466</v>
      </c>
      <c r="M10" s="14">
        <v>3410</v>
      </c>
      <c r="N10" s="14">
        <v>4227</v>
      </c>
      <c r="O10" s="17">
        <f t="shared" si="2"/>
        <v>80.67187130352495</v>
      </c>
    </row>
    <row r="11" spans="1:15" ht="16.5" customHeight="1" thickBot="1" thickTop="1">
      <c r="A11" s="13" t="s">
        <v>36</v>
      </c>
      <c r="B11" s="14">
        <v>26</v>
      </c>
      <c r="C11" s="14"/>
      <c r="D11" s="14"/>
      <c r="E11" s="14">
        <v>14</v>
      </c>
      <c r="F11" s="14"/>
      <c r="G11" s="14"/>
      <c r="H11" s="14">
        <v>24</v>
      </c>
      <c r="I11" s="15"/>
      <c r="J11" s="30">
        <f t="shared" si="0"/>
        <v>64</v>
      </c>
      <c r="K11" s="16">
        <v>54</v>
      </c>
      <c r="L11" s="17">
        <f t="shared" si="1"/>
        <v>118.5185185185185</v>
      </c>
      <c r="M11" s="14">
        <v>768</v>
      </c>
      <c r="N11" s="14">
        <v>852</v>
      </c>
      <c r="O11" s="17">
        <f t="shared" si="2"/>
        <v>90.14084507042254</v>
      </c>
    </row>
    <row r="12" spans="1:15" ht="16.5" customHeight="1" thickBot="1" thickTop="1">
      <c r="A12" s="13" t="s">
        <v>37</v>
      </c>
      <c r="B12" s="14"/>
      <c r="C12" s="14"/>
      <c r="D12" s="14">
        <v>57</v>
      </c>
      <c r="E12" s="14">
        <v>3</v>
      </c>
      <c r="F12" s="14">
        <v>46</v>
      </c>
      <c r="G12" s="14"/>
      <c r="H12" s="14">
        <v>1</v>
      </c>
      <c r="I12" s="15"/>
      <c r="J12" s="30">
        <f t="shared" si="0"/>
        <v>107</v>
      </c>
      <c r="K12" s="16">
        <v>75</v>
      </c>
      <c r="L12" s="17">
        <f t="shared" si="1"/>
        <v>142.66666666666669</v>
      </c>
      <c r="M12" s="14">
        <v>1601</v>
      </c>
      <c r="N12" s="14">
        <v>833</v>
      </c>
      <c r="O12" s="17">
        <f t="shared" si="2"/>
        <v>192.1968787515006</v>
      </c>
    </row>
    <row r="13" spans="1:15" ht="16.5" customHeight="1" thickBot="1" thickTop="1">
      <c r="A13" s="13" t="s">
        <v>17</v>
      </c>
      <c r="B13" s="14"/>
      <c r="C13" s="14"/>
      <c r="D13" s="14">
        <v>22</v>
      </c>
      <c r="E13" s="14">
        <v>4</v>
      </c>
      <c r="F13" s="14">
        <v>2</v>
      </c>
      <c r="G13" s="14"/>
      <c r="H13" s="14">
        <v>1</v>
      </c>
      <c r="I13" s="15">
        <v>23</v>
      </c>
      <c r="J13" s="30">
        <f t="shared" si="0"/>
        <v>52</v>
      </c>
      <c r="K13" s="16">
        <v>37</v>
      </c>
      <c r="L13" s="17">
        <f t="shared" si="1"/>
        <v>140.54054054054055</v>
      </c>
      <c r="M13" s="14">
        <v>385</v>
      </c>
      <c r="N13" s="14">
        <v>411</v>
      </c>
      <c r="O13" s="17">
        <f t="shared" si="2"/>
        <v>93.67396593673966</v>
      </c>
    </row>
    <row r="14" spans="1:15" ht="16.5" customHeight="1" thickBot="1" thickTop="1">
      <c r="A14" s="13" t="s">
        <v>18</v>
      </c>
      <c r="B14" s="14">
        <v>16</v>
      </c>
      <c r="C14" s="14">
        <v>1</v>
      </c>
      <c r="D14" s="14"/>
      <c r="E14" s="14">
        <v>5</v>
      </c>
      <c r="F14" s="14"/>
      <c r="G14" s="14"/>
      <c r="H14" s="14">
        <v>5</v>
      </c>
      <c r="I14" s="15"/>
      <c r="J14" s="30">
        <f t="shared" si="0"/>
        <v>27</v>
      </c>
      <c r="K14" s="16">
        <v>21</v>
      </c>
      <c r="L14" s="17">
        <f t="shared" si="1"/>
        <v>128.57142857142858</v>
      </c>
      <c r="M14" s="14">
        <v>316</v>
      </c>
      <c r="N14" s="14">
        <v>363</v>
      </c>
      <c r="O14" s="17">
        <f t="shared" si="2"/>
        <v>87.05234159779614</v>
      </c>
    </row>
    <row r="15" spans="1:15" ht="16.5" customHeight="1" thickBot="1" thickTop="1">
      <c r="A15" s="13" t="s">
        <v>19</v>
      </c>
      <c r="B15" s="14">
        <v>8</v>
      </c>
      <c r="C15" s="14">
        <v>2</v>
      </c>
      <c r="D15" s="14">
        <v>101</v>
      </c>
      <c r="E15" s="14">
        <v>51</v>
      </c>
      <c r="F15" s="14">
        <v>63</v>
      </c>
      <c r="G15" s="14"/>
      <c r="H15" s="14">
        <v>10</v>
      </c>
      <c r="I15" s="15"/>
      <c r="J15" s="30">
        <f t="shared" si="0"/>
        <v>235</v>
      </c>
      <c r="K15" s="16">
        <v>218</v>
      </c>
      <c r="L15" s="17">
        <f t="shared" si="1"/>
        <v>107.79816513761469</v>
      </c>
      <c r="M15" s="14">
        <v>2576</v>
      </c>
      <c r="N15" s="14">
        <v>3083</v>
      </c>
      <c r="O15" s="17">
        <f t="shared" si="2"/>
        <v>83.55497891663963</v>
      </c>
    </row>
    <row r="16" spans="1:15" ht="16.5" customHeight="1" thickBot="1" thickTop="1">
      <c r="A16" s="13" t="s">
        <v>144</v>
      </c>
      <c r="B16" s="14"/>
      <c r="C16" s="14"/>
      <c r="D16" s="14">
        <v>1</v>
      </c>
      <c r="E16" s="14"/>
      <c r="F16" s="14">
        <v>70</v>
      </c>
      <c r="G16" s="14"/>
      <c r="H16" s="14"/>
      <c r="I16" s="15"/>
      <c r="J16" s="30">
        <f t="shared" si="0"/>
        <v>71</v>
      </c>
      <c r="K16" s="16">
        <v>80</v>
      </c>
      <c r="L16" s="17">
        <f t="shared" si="1"/>
        <v>88.75</v>
      </c>
      <c r="M16" s="14">
        <v>750</v>
      </c>
      <c r="N16" s="14">
        <v>908</v>
      </c>
      <c r="O16" s="17">
        <f t="shared" si="2"/>
        <v>82.59911894273128</v>
      </c>
    </row>
    <row r="17" spans="1:15" ht="16.5" customHeight="1" thickBot="1" thickTop="1">
      <c r="A17" s="13" t="s">
        <v>145</v>
      </c>
      <c r="B17" s="14">
        <v>8</v>
      </c>
      <c r="C17" s="14">
        <v>8</v>
      </c>
      <c r="D17" s="14">
        <v>315</v>
      </c>
      <c r="E17" s="14">
        <v>110</v>
      </c>
      <c r="F17" s="14">
        <v>822</v>
      </c>
      <c r="G17" s="14"/>
      <c r="H17" s="14">
        <v>15</v>
      </c>
      <c r="I17" s="15"/>
      <c r="J17" s="30">
        <f t="shared" si="0"/>
        <v>1278</v>
      </c>
      <c r="K17" s="16">
        <v>1261</v>
      </c>
      <c r="L17" s="17">
        <f t="shared" si="1"/>
        <v>101.34813639968279</v>
      </c>
      <c r="M17" s="14">
        <v>13405</v>
      </c>
      <c r="N17" s="14">
        <v>13848</v>
      </c>
      <c r="O17" s="17">
        <f t="shared" si="2"/>
        <v>96.80098209127672</v>
      </c>
    </row>
    <row r="18" spans="1:15" ht="16.5" customHeight="1" thickBot="1" thickTop="1">
      <c r="A18" s="13" t="s">
        <v>51</v>
      </c>
      <c r="B18" s="14">
        <v>9</v>
      </c>
      <c r="C18" s="14"/>
      <c r="D18" s="14"/>
      <c r="E18" s="14"/>
      <c r="F18" s="14"/>
      <c r="G18" s="14"/>
      <c r="H18" s="14">
        <v>4</v>
      </c>
      <c r="I18" s="15"/>
      <c r="J18" s="30">
        <f t="shared" si="0"/>
        <v>13</v>
      </c>
      <c r="K18" s="16">
        <v>16</v>
      </c>
      <c r="L18" s="17">
        <f t="shared" si="1"/>
        <v>81.25</v>
      </c>
      <c r="M18" s="14">
        <v>158</v>
      </c>
      <c r="N18" s="14">
        <v>113</v>
      </c>
      <c r="O18" s="17">
        <f t="shared" si="2"/>
        <v>139.8230088495575</v>
      </c>
    </row>
    <row r="19" spans="1:15" ht="16.5" customHeight="1" thickBot="1" thickTop="1">
      <c r="A19" s="13" t="s">
        <v>52</v>
      </c>
      <c r="B19" s="14">
        <v>5</v>
      </c>
      <c r="C19" s="14"/>
      <c r="D19" s="14"/>
      <c r="E19" s="14"/>
      <c r="F19" s="14"/>
      <c r="G19" s="14"/>
      <c r="H19" s="14">
        <v>5</v>
      </c>
      <c r="I19" s="15">
        <v>65</v>
      </c>
      <c r="J19" s="30">
        <f t="shared" si="0"/>
        <v>75</v>
      </c>
      <c r="K19" s="16">
        <v>56</v>
      </c>
      <c r="L19" s="17">
        <f t="shared" si="1"/>
        <v>133.92857142857142</v>
      </c>
      <c r="M19" s="14">
        <v>228</v>
      </c>
      <c r="N19" s="14">
        <v>239</v>
      </c>
      <c r="O19" s="17">
        <f t="shared" si="2"/>
        <v>95.39748953974896</v>
      </c>
    </row>
    <row r="20" spans="1:15" ht="16.5" customHeight="1" thickBot="1" thickTop="1">
      <c r="A20" s="18" t="s">
        <v>20</v>
      </c>
      <c r="B20" s="19">
        <v>2</v>
      </c>
      <c r="C20" s="19"/>
      <c r="D20" s="19">
        <v>52</v>
      </c>
      <c r="E20" s="19">
        <v>21</v>
      </c>
      <c r="F20" s="19">
        <v>14</v>
      </c>
      <c r="G20" s="19"/>
      <c r="H20" s="19"/>
      <c r="I20" s="20"/>
      <c r="J20" s="30">
        <f t="shared" si="0"/>
        <v>89</v>
      </c>
      <c r="K20" s="16">
        <v>79</v>
      </c>
      <c r="L20" s="17">
        <f t="shared" si="1"/>
        <v>112.65822784810126</v>
      </c>
      <c r="M20" s="14">
        <v>1091</v>
      </c>
      <c r="N20" s="14">
        <v>1088</v>
      </c>
      <c r="O20" s="17">
        <f t="shared" si="2"/>
        <v>100.27573529411764</v>
      </c>
    </row>
    <row r="21" spans="1:15" ht="16.5" customHeight="1" thickBot="1" thickTop="1">
      <c r="A21" s="29" t="s">
        <v>21</v>
      </c>
      <c r="B21" s="30">
        <f>SUM(B7:B20)</f>
        <v>105</v>
      </c>
      <c r="C21" s="30">
        <f aca="true" t="shared" si="3" ref="C21:N21">SUM(C7:C20)</f>
        <v>14</v>
      </c>
      <c r="D21" s="30">
        <f t="shared" si="3"/>
        <v>686</v>
      </c>
      <c r="E21" s="30">
        <f t="shared" si="3"/>
        <v>211</v>
      </c>
      <c r="F21" s="30">
        <f t="shared" si="3"/>
        <v>1302</v>
      </c>
      <c r="G21" s="30">
        <f t="shared" si="3"/>
        <v>0</v>
      </c>
      <c r="H21" s="30">
        <f t="shared" si="3"/>
        <v>80</v>
      </c>
      <c r="I21" s="30">
        <f t="shared" si="3"/>
        <v>88</v>
      </c>
      <c r="J21" s="30">
        <f t="shared" si="3"/>
        <v>2486</v>
      </c>
      <c r="K21" s="16">
        <f t="shared" si="3"/>
        <v>2395</v>
      </c>
      <c r="L21" s="17">
        <f t="shared" si="1"/>
        <v>103.79958246346554</v>
      </c>
      <c r="M21" s="14">
        <f t="shared" si="3"/>
        <v>26330</v>
      </c>
      <c r="N21" s="14">
        <f t="shared" si="3"/>
        <v>27699</v>
      </c>
      <c r="O21" s="17">
        <f t="shared" si="2"/>
        <v>95.05758330625655</v>
      </c>
    </row>
    <row r="22" spans="1:10" ht="16.5" customHeight="1" thickTop="1">
      <c r="A22" s="21" t="s">
        <v>22</v>
      </c>
      <c r="B22" s="12">
        <v>119</v>
      </c>
      <c r="C22" s="12">
        <v>6</v>
      </c>
      <c r="D22" s="12">
        <v>808</v>
      </c>
      <c r="E22" s="12">
        <v>176</v>
      </c>
      <c r="F22" s="12">
        <v>1172</v>
      </c>
      <c r="G22" s="12"/>
      <c r="H22" s="12">
        <v>48</v>
      </c>
      <c r="I22" s="12">
        <v>66</v>
      </c>
      <c r="J22" s="12">
        <f>SUM(B22:I22)</f>
        <v>2395</v>
      </c>
    </row>
    <row r="23" spans="1:10" ht="16.5" customHeight="1">
      <c r="A23" s="22" t="s">
        <v>23</v>
      </c>
      <c r="B23" s="23">
        <f>B21/B22*100</f>
        <v>88.23529411764706</v>
      </c>
      <c r="C23" s="23">
        <f aca="true" t="shared" si="4" ref="C23:I23">C21/C22*100</f>
        <v>233.33333333333334</v>
      </c>
      <c r="D23" s="23">
        <f t="shared" si="4"/>
        <v>84.9009900990099</v>
      </c>
      <c r="E23" s="23">
        <f t="shared" si="4"/>
        <v>119.88636363636364</v>
      </c>
      <c r="F23" s="23">
        <f t="shared" si="4"/>
        <v>111.09215017064847</v>
      </c>
      <c r="G23" s="23"/>
      <c r="H23" s="23">
        <f t="shared" si="4"/>
        <v>166.66666666666669</v>
      </c>
      <c r="I23" s="23">
        <f t="shared" si="4"/>
        <v>133.33333333333331</v>
      </c>
      <c r="J23" s="23">
        <f>J21/J22*100</f>
        <v>103.79958246346554</v>
      </c>
    </row>
    <row r="24" spans="1:10" ht="16.5" customHeight="1">
      <c r="A24" s="9" t="s">
        <v>24</v>
      </c>
      <c r="B24" s="24">
        <v>132</v>
      </c>
      <c r="C24" s="24">
        <v>28</v>
      </c>
      <c r="D24" s="24">
        <v>882</v>
      </c>
      <c r="E24" s="24">
        <v>239</v>
      </c>
      <c r="F24" s="24">
        <v>1474</v>
      </c>
      <c r="G24" s="24"/>
      <c r="H24" s="24">
        <v>126</v>
      </c>
      <c r="I24" s="24">
        <v>32</v>
      </c>
      <c r="J24" s="24">
        <f>SUM(B24:I24)</f>
        <v>2913</v>
      </c>
    </row>
    <row r="25" spans="1:10" ht="16.5" customHeight="1">
      <c r="A25" s="22" t="s">
        <v>25</v>
      </c>
      <c r="B25" s="1">
        <f>B21/B24*100</f>
        <v>79.54545454545455</v>
      </c>
      <c r="C25" s="1">
        <f aca="true" t="shared" si="5" ref="C25:J25">C21/C24*100</f>
        <v>50</v>
      </c>
      <c r="D25" s="1">
        <f t="shared" si="5"/>
        <v>77.77777777777779</v>
      </c>
      <c r="E25" s="1">
        <f t="shared" si="5"/>
        <v>88.28451882845188</v>
      </c>
      <c r="F25" s="1">
        <f t="shared" si="5"/>
        <v>88.33107191316147</v>
      </c>
      <c r="G25" s="1"/>
      <c r="H25" s="1">
        <f t="shared" si="5"/>
        <v>63.49206349206349</v>
      </c>
      <c r="I25" s="1">
        <f t="shared" si="5"/>
        <v>275</v>
      </c>
      <c r="J25" s="1">
        <f t="shared" si="5"/>
        <v>85.34157226227256</v>
      </c>
    </row>
    <row r="26" spans="1:10" ht="16.5" customHeight="1">
      <c r="A26" s="25" t="s">
        <v>26</v>
      </c>
      <c r="B26" s="24">
        <v>1098</v>
      </c>
      <c r="C26" s="24">
        <v>139</v>
      </c>
      <c r="D26" s="24">
        <v>8545</v>
      </c>
      <c r="E26" s="24">
        <v>1935</v>
      </c>
      <c r="F26" s="24">
        <v>13532</v>
      </c>
      <c r="G26" s="24"/>
      <c r="H26" s="24">
        <v>842</v>
      </c>
      <c r="I26" s="24">
        <v>239</v>
      </c>
      <c r="J26" s="24">
        <f>SUM(B26:I26)</f>
        <v>26330</v>
      </c>
    </row>
    <row r="27" spans="1:10" ht="16.5" customHeight="1">
      <c r="A27" s="10" t="s">
        <v>27</v>
      </c>
      <c r="B27" s="2">
        <v>1189</v>
      </c>
      <c r="C27" s="2">
        <v>107</v>
      </c>
      <c r="D27" s="2">
        <v>9722</v>
      </c>
      <c r="E27" s="2">
        <v>1930</v>
      </c>
      <c r="F27" s="2">
        <v>13732</v>
      </c>
      <c r="G27" s="2"/>
      <c r="H27" s="2">
        <v>786</v>
      </c>
      <c r="I27" s="2">
        <v>233</v>
      </c>
      <c r="J27" s="2">
        <f>SUM(B27:I27)</f>
        <v>27699</v>
      </c>
    </row>
    <row r="28" spans="1:10" ht="16.5" customHeight="1">
      <c r="A28" s="22" t="s">
        <v>28</v>
      </c>
      <c r="B28" s="1">
        <f>B26/B27*100</f>
        <v>92.34650967199327</v>
      </c>
      <c r="C28" s="1">
        <f aca="true" t="shared" si="6" ref="C28:J28">C26/C27*100</f>
        <v>129.90654205607478</v>
      </c>
      <c r="D28" s="1">
        <f t="shared" si="6"/>
        <v>87.89343756428718</v>
      </c>
      <c r="E28" s="1">
        <f t="shared" si="6"/>
        <v>100.25906735751295</v>
      </c>
      <c r="F28" s="1">
        <f t="shared" si="6"/>
        <v>98.54354791727353</v>
      </c>
      <c r="G28" s="1"/>
      <c r="H28" s="1">
        <f t="shared" si="6"/>
        <v>107.12468193384224</v>
      </c>
      <c r="I28" s="1">
        <f t="shared" si="6"/>
        <v>102.57510729613735</v>
      </c>
      <c r="J28" s="1">
        <f t="shared" si="6"/>
        <v>95.05758330625655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G37" sqref="G3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146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147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148</v>
      </c>
    </row>
    <row r="6" spans="1:15" ht="15" thickBot="1" thickTop="1">
      <c r="A6" s="28" t="s">
        <v>49</v>
      </c>
      <c r="B6" s="7" t="s">
        <v>149</v>
      </c>
      <c r="C6" s="11" t="s">
        <v>0</v>
      </c>
      <c r="D6" s="11" t="s">
        <v>1</v>
      </c>
      <c r="E6" s="11" t="s">
        <v>3</v>
      </c>
      <c r="F6" s="11" t="s">
        <v>60</v>
      </c>
      <c r="G6" s="11" t="s">
        <v>33</v>
      </c>
      <c r="H6" s="11" t="s">
        <v>34</v>
      </c>
      <c r="I6" s="8" t="s">
        <v>35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104</v>
      </c>
      <c r="B7" s="14"/>
      <c r="C7" s="14"/>
      <c r="D7" s="14"/>
      <c r="E7" s="14"/>
      <c r="F7" s="14">
        <v>2</v>
      </c>
      <c r="G7" s="14"/>
      <c r="H7" s="14"/>
      <c r="I7" s="15"/>
      <c r="J7" s="30">
        <f>SUM(B7:I7)</f>
        <v>2</v>
      </c>
      <c r="K7" s="16">
        <v>2</v>
      </c>
      <c r="L7" s="17">
        <f>J7/K7*100</f>
        <v>100</v>
      </c>
      <c r="M7" s="14">
        <v>24</v>
      </c>
      <c r="N7" s="14">
        <v>28</v>
      </c>
      <c r="O7" s="17">
        <f>M7/N7*100</f>
        <v>85.71428571428571</v>
      </c>
    </row>
    <row r="8" spans="1:15" ht="16.5" customHeight="1" thickBot="1" thickTop="1">
      <c r="A8" s="13" t="s">
        <v>14</v>
      </c>
      <c r="B8" s="14"/>
      <c r="C8" s="14"/>
      <c r="D8" s="14">
        <v>82</v>
      </c>
      <c r="E8" s="14"/>
      <c r="F8" s="14">
        <v>4</v>
      </c>
      <c r="G8" s="14"/>
      <c r="H8" s="14"/>
      <c r="I8" s="15"/>
      <c r="J8" s="30">
        <f aca="true" t="shared" si="0" ref="J8:J20">SUM(B8:I8)</f>
        <v>86</v>
      </c>
      <c r="K8" s="16">
        <v>88</v>
      </c>
      <c r="L8" s="17">
        <f aca="true" t="shared" si="1" ref="L8:L21">J8/K8*100</f>
        <v>97.72727272727273</v>
      </c>
      <c r="M8" s="14">
        <v>1239</v>
      </c>
      <c r="N8" s="14">
        <v>1368</v>
      </c>
      <c r="O8" s="17">
        <f aca="true" t="shared" si="2" ref="O8:O21">M8/N8*100</f>
        <v>90.5701754385965</v>
      </c>
    </row>
    <row r="9" spans="1:15" ht="16.5" customHeight="1" thickBot="1" thickTop="1">
      <c r="A9" s="13" t="s">
        <v>15</v>
      </c>
      <c r="B9" s="14">
        <v>25</v>
      </c>
      <c r="C9" s="14">
        <v>1</v>
      </c>
      <c r="D9" s="14"/>
      <c r="E9" s="14">
        <v>2</v>
      </c>
      <c r="F9" s="14"/>
      <c r="G9" s="14"/>
      <c r="H9" s="14">
        <v>19</v>
      </c>
      <c r="I9" s="15"/>
      <c r="J9" s="30">
        <f t="shared" si="0"/>
        <v>47</v>
      </c>
      <c r="K9" s="16">
        <v>40</v>
      </c>
      <c r="L9" s="17">
        <f t="shared" si="1"/>
        <v>117.5</v>
      </c>
      <c r="M9" s="14">
        <v>514</v>
      </c>
      <c r="N9" s="14">
        <v>468</v>
      </c>
      <c r="O9" s="17">
        <f t="shared" si="2"/>
        <v>109.82905982905984</v>
      </c>
    </row>
    <row r="10" spans="1:15" ht="16.5" customHeight="1" thickBot="1" thickTop="1">
      <c r="A10" s="13" t="s">
        <v>16</v>
      </c>
      <c r="B10" s="14"/>
      <c r="C10" s="14"/>
      <c r="D10" s="14">
        <v>105</v>
      </c>
      <c r="E10" s="14"/>
      <c r="F10" s="14">
        <v>165</v>
      </c>
      <c r="G10" s="14"/>
      <c r="H10" s="14">
        <v>12</v>
      </c>
      <c r="I10" s="15"/>
      <c r="J10" s="30">
        <f t="shared" si="0"/>
        <v>282</v>
      </c>
      <c r="K10" s="16">
        <v>348</v>
      </c>
      <c r="L10" s="17">
        <f t="shared" si="1"/>
        <v>81.03448275862068</v>
      </c>
      <c r="M10" s="14">
        <v>3692</v>
      </c>
      <c r="N10" s="14">
        <v>4575</v>
      </c>
      <c r="O10" s="17">
        <f t="shared" si="2"/>
        <v>80.69945355191257</v>
      </c>
    </row>
    <row r="11" spans="1:15" ht="16.5" customHeight="1" thickBot="1" thickTop="1">
      <c r="A11" s="13" t="s">
        <v>36</v>
      </c>
      <c r="B11" s="14">
        <v>40</v>
      </c>
      <c r="C11" s="14">
        <v>2</v>
      </c>
      <c r="D11" s="14"/>
      <c r="E11" s="14">
        <v>19</v>
      </c>
      <c r="F11" s="14"/>
      <c r="G11" s="14"/>
      <c r="H11" s="14">
        <v>24</v>
      </c>
      <c r="I11" s="15"/>
      <c r="J11" s="30">
        <f t="shared" si="0"/>
        <v>85</v>
      </c>
      <c r="K11" s="16">
        <v>51</v>
      </c>
      <c r="L11" s="17">
        <f t="shared" si="1"/>
        <v>166.66666666666669</v>
      </c>
      <c r="M11" s="14">
        <v>853</v>
      </c>
      <c r="N11" s="14">
        <v>903</v>
      </c>
      <c r="O11" s="17">
        <f t="shared" si="2"/>
        <v>94.46290143964563</v>
      </c>
    </row>
    <row r="12" spans="1:15" ht="16.5" customHeight="1" thickBot="1" thickTop="1">
      <c r="A12" s="13" t="s">
        <v>106</v>
      </c>
      <c r="B12" s="14">
        <v>1</v>
      </c>
      <c r="C12" s="14"/>
      <c r="D12" s="14">
        <v>50</v>
      </c>
      <c r="E12" s="14">
        <v>5</v>
      </c>
      <c r="F12" s="14">
        <v>37</v>
      </c>
      <c r="G12" s="14"/>
      <c r="H12" s="14">
        <v>1</v>
      </c>
      <c r="I12" s="15"/>
      <c r="J12" s="30">
        <f t="shared" si="0"/>
        <v>94</v>
      </c>
      <c r="K12" s="16">
        <v>58</v>
      </c>
      <c r="L12" s="17">
        <f t="shared" si="1"/>
        <v>162.06896551724137</v>
      </c>
      <c r="M12" s="14">
        <v>1695</v>
      </c>
      <c r="N12" s="14">
        <v>891</v>
      </c>
      <c r="O12" s="17">
        <f t="shared" si="2"/>
        <v>190.2356902356902</v>
      </c>
    </row>
    <row r="13" spans="1:15" ht="16.5" customHeight="1" thickBot="1" thickTop="1">
      <c r="A13" s="13" t="s">
        <v>17</v>
      </c>
      <c r="B13" s="14"/>
      <c r="C13" s="14"/>
      <c r="D13" s="14">
        <v>14</v>
      </c>
      <c r="E13" s="14">
        <v>2</v>
      </c>
      <c r="F13" s="14">
        <v>2</v>
      </c>
      <c r="G13" s="14"/>
      <c r="H13" s="14">
        <v>1</v>
      </c>
      <c r="I13" s="15">
        <v>24</v>
      </c>
      <c r="J13" s="30">
        <f t="shared" si="0"/>
        <v>43</v>
      </c>
      <c r="K13" s="16">
        <v>53</v>
      </c>
      <c r="L13" s="17">
        <f t="shared" si="1"/>
        <v>81.13207547169812</v>
      </c>
      <c r="M13" s="14">
        <v>428</v>
      </c>
      <c r="N13" s="14">
        <v>464</v>
      </c>
      <c r="O13" s="17">
        <f t="shared" si="2"/>
        <v>92.24137931034483</v>
      </c>
    </row>
    <row r="14" spans="1:15" ht="16.5" customHeight="1" thickBot="1" thickTop="1">
      <c r="A14" s="13" t="s">
        <v>18</v>
      </c>
      <c r="B14" s="14">
        <v>17</v>
      </c>
      <c r="C14" s="14">
        <v>5</v>
      </c>
      <c r="D14" s="14"/>
      <c r="E14" s="14">
        <v>5</v>
      </c>
      <c r="F14" s="14"/>
      <c r="G14" s="14"/>
      <c r="H14" s="14">
        <v>10</v>
      </c>
      <c r="I14" s="15"/>
      <c r="J14" s="30">
        <f t="shared" si="0"/>
        <v>37</v>
      </c>
      <c r="K14" s="16">
        <v>39</v>
      </c>
      <c r="L14" s="17">
        <f t="shared" si="1"/>
        <v>94.87179487179486</v>
      </c>
      <c r="M14" s="14">
        <v>353</v>
      </c>
      <c r="N14" s="14">
        <v>402</v>
      </c>
      <c r="O14" s="17">
        <f t="shared" si="2"/>
        <v>87.81094527363184</v>
      </c>
    </row>
    <row r="15" spans="1:15" ht="16.5" customHeight="1" thickBot="1" thickTop="1">
      <c r="A15" s="13" t="s">
        <v>19</v>
      </c>
      <c r="B15" s="14">
        <v>4</v>
      </c>
      <c r="C15" s="14">
        <v>2</v>
      </c>
      <c r="D15" s="14">
        <v>72</v>
      </c>
      <c r="E15" s="14">
        <v>34</v>
      </c>
      <c r="F15" s="14">
        <v>56</v>
      </c>
      <c r="G15" s="14"/>
      <c r="H15" s="14">
        <v>9</v>
      </c>
      <c r="I15" s="15"/>
      <c r="J15" s="30">
        <f t="shared" si="0"/>
        <v>177</v>
      </c>
      <c r="K15" s="16">
        <v>209</v>
      </c>
      <c r="L15" s="17">
        <f t="shared" si="1"/>
        <v>84.688995215311</v>
      </c>
      <c r="M15" s="14">
        <v>2753</v>
      </c>
      <c r="N15" s="14">
        <v>3292</v>
      </c>
      <c r="O15" s="17">
        <f t="shared" si="2"/>
        <v>83.6269744835966</v>
      </c>
    </row>
    <row r="16" spans="1:15" ht="16.5" customHeight="1" thickBot="1" thickTop="1">
      <c r="A16" s="13" t="s">
        <v>131</v>
      </c>
      <c r="B16" s="14"/>
      <c r="C16" s="14"/>
      <c r="D16" s="14"/>
      <c r="E16" s="14"/>
      <c r="F16" s="14">
        <v>72</v>
      </c>
      <c r="G16" s="14"/>
      <c r="H16" s="14"/>
      <c r="I16" s="15"/>
      <c r="J16" s="30">
        <f t="shared" si="0"/>
        <v>72</v>
      </c>
      <c r="K16" s="16">
        <v>79</v>
      </c>
      <c r="L16" s="17">
        <f t="shared" si="1"/>
        <v>91.13924050632912</v>
      </c>
      <c r="M16" s="14">
        <v>822</v>
      </c>
      <c r="N16" s="14">
        <v>987</v>
      </c>
      <c r="O16" s="17">
        <f t="shared" si="2"/>
        <v>83.28267477203647</v>
      </c>
    </row>
    <row r="17" spans="1:15" ht="16.5" customHeight="1" thickBot="1" thickTop="1">
      <c r="A17" s="13" t="s">
        <v>150</v>
      </c>
      <c r="B17" s="14">
        <v>7</v>
      </c>
      <c r="C17" s="14"/>
      <c r="D17" s="14">
        <v>312</v>
      </c>
      <c r="E17" s="14">
        <v>100</v>
      </c>
      <c r="F17" s="14">
        <v>755</v>
      </c>
      <c r="G17" s="14"/>
      <c r="H17" s="14">
        <v>17</v>
      </c>
      <c r="I17" s="15"/>
      <c r="J17" s="30">
        <f t="shared" si="0"/>
        <v>1191</v>
      </c>
      <c r="K17" s="16">
        <v>1222</v>
      </c>
      <c r="L17" s="17">
        <f t="shared" si="1"/>
        <v>97.46317512274959</v>
      </c>
      <c r="M17" s="14">
        <v>14596</v>
      </c>
      <c r="N17" s="14">
        <v>15070</v>
      </c>
      <c r="O17" s="17">
        <f t="shared" si="2"/>
        <v>96.85467816854678</v>
      </c>
    </row>
    <row r="18" spans="1:15" ht="16.5" customHeight="1" thickBot="1" thickTop="1">
      <c r="A18" s="13" t="s">
        <v>151</v>
      </c>
      <c r="B18" s="14">
        <v>8</v>
      </c>
      <c r="C18" s="14"/>
      <c r="D18" s="14"/>
      <c r="E18" s="14"/>
      <c r="F18" s="14"/>
      <c r="G18" s="14"/>
      <c r="H18" s="14">
        <v>8</v>
      </c>
      <c r="I18" s="15"/>
      <c r="J18" s="30">
        <f t="shared" si="0"/>
        <v>16</v>
      </c>
      <c r="K18" s="16">
        <v>12</v>
      </c>
      <c r="L18" s="17">
        <f t="shared" si="1"/>
        <v>133.33333333333331</v>
      </c>
      <c r="M18" s="14">
        <v>174</v>
      </c>
      <c r="N18" s="14">
        <v>125</v>
      </c>
      <c r="O18" s="17">
        <f t="shared" si="2"/>
        <v>139.2</v>
      </c>
    </row>
    <row r="19" spans="1:15" ht="16.5" customHeight="1" thickBot="1" thickTop="1">
      <c r="A19" s="13" t="s">
        <v>52</v>
      </c>
      <c r="B19" s="14">
        <v>5</v>
      </c>
      <c r="C19" s="14"/>
      <c r="D19" s="14"/>
      <c r="E19" s="14"/>
      <c r="F19" s="14"/>
      <c r="G19" s="14"/>
      <c r="H19" s="14">
        <v>3</v>
      </c>
      <c r="I19" s="15">
        <v>78</v>
      </c>
      <c r="J19" s="30">
        <f t="shared" si="0"/>
        <v>86</v>
      </c>
      <c r="K19" s="16">
        <v>91</v>
      </c>
      <c r="L19" s="17">
        <f t="shared" si="1"/>
        <v>94.5054945054945</v>
      </c>
      <c r="M19" s="14">
        <v>314</v>
      </c>
      <c r="N19" s="14">
        <v>330</v>
      </c>
      <c r="O19" s="17">
        <f t="shared" si="2"/>
        <v>95.15151515151516</v>
      </c>
    </row>
    <row r="20" spans="1:15" ht="16.5" customHeight="1" thickBot="1" thickTop="1">
      <c r="A20" s="18" t="s">
        <v>20</v>
      </c>
      <c r="B20" s="19">
        <v>1</v>
      </c>
      <c r="C20" s="19"/>
      <c r="D20" s="19">
        <v>57</v>
      </c>
      <c r="E20" s="19">
        <v>13</v>
      </c>
      <c r="F20" s="19">
        <v>12</v>
      </c>
      <c r="G20" s="19"/>
      <c r="H20" s="19"/>
      <c r="I20" s="20"/>
      <c r="J20" s="30">
        <f t="shared" si="0"/>
        <v>83</v>
      </c>
      <c r="K20" s="16">
        <v>83</v>
      </c>
      <c r="L20" s="17">
        <f t="shared" si="1"/>
        <v>100</v>
      </c>
      <c r="M20" s="14">
        <v>1174</v>
      </c>
      <c r="N20" s="14">
        <v>1171</v>
      </c>
      <c r="O20" s="17">
        <f t="shared" si="2"/>
        <v>100.25619128949617</v>
      </c>
    </row>
    <row r="21" spans="1:15" ht="16.5" customHeight="1" thickBot="1" thickTop="1">
      <c r="A21" s="29" t="s">
        <v>21</v>
      </c>
      <c r="B21" s="30">
        <f>SUM(B7:B20)</f>
        <v>108</v>
      </c>
      <c r="C21" s="30">
        <f aca="true" t="shared" si="3" ref="C21:N21">SUM(C7:C20)</f>
        <v>10</v>
      </c>
      <c r="D21" s="30">
        <f t="shared" si="3"/>
        <v>692</v>
      </c>
      <c r="E21" s="30">
        <f t="shared" si="3"/>
        <v>180</v>
      </c>
      <c r="F21" s="30">
        <f t="shared" si="3"/>
        <v>1105</v>
      </c>
      <c r="G21" s="30">
        <f t="shared" si="3"/>
        <v>0</v>
      </c>
      <c r="H21" s="30">
        <f t="shared" si="3"/>
        <v>104</v>
      </c>
      <c r="I21" s="30">
        <f t="shared" si="3"/>
        <v>102</v>
      </c>
      <c r="J21" s="30">
        <f t="shared" si="3"/>
        <v>2301</v>
      </c>
      <c r="K21" s="16">
        <f t="shared" si="3"/>
        <v>2375</v>
      </c>
      <c r="L21" s="17">
        <f t="shared" si="1"/>
        <v>96.8842105263158</v>
      </c>
      <c r="M21" s="14">
        <f t="shared" si="3"/>
        <v>28631</v>
      </c>
      <c r="N21" s="14">
        <f t="shared" si="3"/>
        <v>30074</v>
      </c>
      <c r="O21" s="17">
        <f t="shared" si="2"/>
        <v>95.20183547250116</v>
      </c>
    </row>
    <row r="22" spans="1:10" ht="16.5" customHeight="1" thickTop="1">
      <c r="A22" s="21" t="s">
        <v>22</v>
      </c>
      <c r="B22" s="12">
        <v>107</v>
      </c>
      <c r="C22" s="12">
        <v>15</v>
      </c>
      <c r="D22" s="12">
        <v>685</v>
      </c>
      <c r="E22" s="12">
        <v>188</v>
      </c>
      <c r="F22" s="12">
        <v>1210</v>
      </c>
      <c r="G22" s="12"/>
      <c r="H22" s="12">
        <v>76</v>
      </c>
      <c r="I22" s="12">
        <v>94</v>
      </c>
      <c r="J22" s="12">
        <f>SUM(B22:I22)</f>
        <v>2375</v>
      </c>
    </row>
    <row r="23" spans="1:10" ht="16.5" customHeight="1">
      <c r="A23" s="22" t="s">
        <v>23</v>
      </c>
      <c r="B23" s="23">
        <f>B21/B22*100</f>
        <v>100.93457943925233</v>
      </c>
      <c r="C23" s="23">
        <f aca="true" t="shared" si="4" ref="C23:I23">C21/C22*100</f>
        <v>66.66666666666666</v>
      </c>
      <c r="D23" s="23">
        <f t="shared" si="4"/>
        <v>101.02189781021897</v>
      </c>
      <c r="E23" s="23">
        <f t="shared" si="4"/>
        <v>95.74468085106383</v>
      </c>
      <c r="F23" s="23">
        <f t="shared" si="4"/>
        <v>91.32231404958677</v>
      </c>
      <c r="G23" s="23"/>
      <c r="H23" s="23">
        <f>H21/H22*100</f>
        <v>136.8421052631579</v>
      </c>
      <c r="I23" s="23">
        <f t="shared" si="4"/>
        <v>108.51063829787233</v>
      </c>
      <c r="J23" s="23">
        <f>J21/J22*100</f>
        <v>96.8842105263158</v>
      </c>
    </row>
    <row r="24" spans="1:10" ht="16.5" customHeight="1">
      <c r="A24" s="9" t="s">
        <v>24</v>
      </c>
      <c r="B24" s="24">
        <v>105</v>
      </c>
      <c r="C24" s="24">
        <v>14</v>
      </c>
      <c r="D24" s="24">
        <v>686</v>
      </c>
      <c r="E24" s="24">
        <v>211</v>
      </c>
      <c r="F24" s="24">
        <v>1302</v>
      </c>
      <c r="G24" s="24"/>
      <c r="H24" s="24">
        <v>80</v>
      </c>
      <c r="I24" s="24">
        <v>88</v>
      </c>
      <c r="J24" s="24">
        <f>SUM(B24:I24)</f>
        <v>2486</v>
      </c>
    </row>
    <row r="25" spans="1:10" ht="16.5" customHeight="1">
      <c r="A25" s="22" t="s">
        <v>25</v>
      </c>
      <c r="B25" s="1">
        <f>B21/B24*100</f>
        <v>102.85714285714285</v>
      </c>
      <c r="C25" s="1">
        <f aca="true" t="shared" si="5" ref="C25:J25">C21/C24*100</f>
        <v>71.42857142857143</v>
      </c>
      <c r="D25" s="1">
        <f t="shared" si="5"/>
        <v>100.87463556851313</v>
      </c>
      <c r="E25" s="1">
        <f t="shared" si="5"/>
        <v>85.30805687203792</v>
      </c>
      <c r="F25" s="1">
        <f t="shared" si="5"/>
        <v>84.86943164362519</v>
      </c>
      <c r="G25" s="1"/>
      <c r="H25" s="1">
        <f t="shared" si="5"/>
        <v>130</v>
      </c>
      <c r="I25" s="1">
        <f t="shared" si="5"/>
        <v>115.90909090909092</v>
      </c>
      <c r="J25" s="1">
        <f t="shared" si="5"/>
        <v>92.55832662912309</v>
      </c>
    </row>
    <row r="26" spans="1:10" ht="16.5" customHeight="1">
      <c r="A26" s="25" t="s">
        <v>26</v>
      </c>
      <c r="B26" s="24">
        <v>1206</v>
      </c>
      <c r="C26" s="24">
        <v>149</v>
      </c>
      <c r="D26" s="24">
        <v>9237</v>
      </c>
      <c r="E26" s="24">
        <v>2115</v>
      </c>
      <c r="F26" s="24">
        <v>14637</v>
      </c>
      <c r="G26" s="24"/>
      <c r="H26" s="24">
        <v>946</v>
      </c>
      <c r="I26" s="24">
        <v>341</v>
      </c>
      <c r="J26" s="24">
        <f>SUM(B26:I26)</f>
        <v>28631</v>
      </c>
    </row>
    <row r="27" spans="1:10" ht="16.5" customHeight="1">
      <c r="A27" s="10" t="s">
        <v>27</v>
      </c>
      <c r="B27" s="2">
        <v>1296</v>
      </c>
      <c r="C27" s="2">
        <v>122</v>
      </c>
      <c r="D27" s="2">
        <v>10407</v>
      </c>
      <c r="E27" s="2">
        <v>2118</v>
      </c>
      <c r="F27" s="2">
        <v>14942</v>
      </c>
      <c r="G27" s="2"/>
      <c r="H27" s="2">
        <v>862</v>
      </c>
      <c r="I27" s="2">
        <v>327</v>
      </c>
      <c r="J27" s="2">
        <f>SUM(B27:I27)</f>
        <v>30074</v>
      </c>
    </row>
    <row r="28" spans="1:10" ht="16.5" customHeight="1">
      <c r="A28" s="22" t="s">
        <v>28</v>
      </c>
      <c r="B28" s="1">
        <f>B26/B27*100</f>
        <v>93.05555555555556</v>
      </c>
      <c r="C28" s="1">
        <f aca="true" t="shared" si="6" ref="C28:J28">C26/C27*100</f>
        <v>122.13114754098359</v>
      </c>
      <c r="D28" s="1">
        <f t="shared" si="6"/>
        <v>88.75756702219661</v>
      </c>
      <c r="E28" s="1">
        <f t="shared" si="6"/>
        <v>99.85835694050992</v>
      </c>
      <c r="F28" s="1">
        <f t="shared" si="6"/>
        <v>97.95877392584661</v>
      </c>
      <c r="G28" s="1"/>
      <c r="H28" s="1">
        <f t="shared" si="6"/>
        <v>109.74477958236659</v>
      </c>
      <c r="I28" s="1">
        <f t="shared" si="6"/>
        <v>104.28134556574923</v>
      </c>
      <c r="J28" s="1">
        <f t="shared" si="6"/>
        <v>95.20183547250116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152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153</v>
      </c>
      <c r="M5" s="31" t="s">
        <v>11</v>
      </c>
      <c r="N5" s="31" t="s">
        <v>12</v>
      </c>
      <c r="O5" s="31" t="s">
        <v>154</v>
      </c>
    </row>
    <row r="6" spans="1:15" ht="15" thickBot="1" thickTop="1">
      <c r="A6" s="28" t="s">
        <v>155</v>
      </c>
      <c r="B6" s="7" t="s">
        <v>156</v>
      </c>
      <c r="C6" s="11" t="s">
        <v>0</v>
      </c>
      <c r="D6" s="11" t="s">
        <v>1</v>
      </c>
      <c r="E6" s="11" t="s">
        <v>3</v>
      </c>
      <c r="F6" s="11" t="s">
        <v>32</v>
      </c>
      <c r="G6" s="11" t="s">
        <v>33</v>
      </c>
      <c r="H6" s="11" t="s">
        <v>157</v>
      </c>
      <c r="I6" s="8" t="s">
        <v>158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/>
      <c r="G7" s="14"/>
      <c r="H7" s="14"/>
      <c r="I7" s="15"/>
      <c r="J7" s="30">
        <f>SUM(B7:I7)</f>
        <v>0</v>
      </c>
      <c r="K7" s="16">
        <v>1</v>
      </c>
      <c r="L7" s="17">
        <f>J7/K7*100</f>
        <v>0</v>
      </c>
      <c r="M7" s="14">
        <v>24</v>
      </c>
      <c r="N7" s="14">
        <v>29</v>
      </c>
      <c r="O7" s="17">
        <f>M7/N7*100</f>
        <v>82.75862068965517</v>
      </c>
    </row>
    <row r="8" spans="1:15" ht="16.5" customHeight="1" thickBot="1" thickTop="1">
      <c r="A8" s="13" t="s">
        <v>14</v>
      </c>
      <c r="B8" s="14"/>
      <c r="C8" s="14"/>
      <c r="D8" s="14">
        <v>95</v>
      </c>
      <c r="E8" s="14"/>
      <c r="F8" s="14">
        <v>1</v>
      </c>
      <c r="G8" s="14"/>
      <c r="H8" s="14">
        <v>1</v>
      </c>
      <c r="I8" s="15"/>
      <c r="J8" s="30">
        <f aca="true" t="shared" si="0" ref="J8:J20">SUM(B8:I8)</f>
        <v>97</v>
      </c>
      <c r="K8" s="16">
        <v>113</v>
      </c>
      <c r="L8" s="17">
        <f aca="true" t="shared" si="1" ref="L8:L21">J8/K8*100</f>
        <v>85.84070796460178</v>
      </c>
      <c r="M8" s="14">
        <v>1336</v>
      </c>
      <c r="N8" s="14">
        <v>1481</v>
      </c>
      <c r="O8" s="17">
        <f aca="true" t="shared" si="2" ref="O8:O21">M8/N8*100</f>
        <v>90.20931802835922</v>
      </c>
    </row>
    <row r="9" spans="1:15" ht="16.5" customHeight="1" thickBot="1" thickTop="1">
      <c r="A9" s="13" t="s">
        <v>15</v>
      </c>
      <c r="B9" s="14">
        <v>18</v>
      </c>
      <c r="C9" s="14">
        <v>1</v>
      </c>
      <c r="D9" s="14"/>
      <c r="E9" s="14">
        <v>2</v>
      </c>
      <c r="F9" s="14"/>
      <c r="G9" s="14"/>
      <c r="H9" s="14">
        <v>17</v>
      </c>
      <c r="I9" s="15"/>
      <c r="J9" s="30">
        <f t="shared" si="0"/>
        <v>38</v>
      </c>
      <c r="K9" s="16">
        <v>25</v>
      </c>
      <c r="L9" s="17">
        <f t="shared" si="1"/>
        <v>152</v>
      </c>
      <c r="M9" s="14">
        <v>552</v>
      </c>
      <c r="N9" s="14">
        <v>493</v>
      </c>
      <c r="O9" s="17">
        <f t="shared" si="2"/>
        <v>111.96754563894524</v>
      </c>
    </row>
    <row r="10" spans="1:15" ht="16.5" customHeight="1" thickBot="1" thickTop="1">
      <c r="A10" s="13" t="s">
        <v>16</v>
      </c>
      <c r="B10" s="14"/>
      <c r="C10" s="14"/>
      <c r="D10" s="14">
        <v>58</v>
      </c>
      <c r="E10" s="14"/>
      <c r="F10" s="14">
        <v>143</v>
      </c>
      <c r="G10" s="14"/>
      <c r="H10" s="14"/>
      <c r="I10" s="15"/>
      <c r="J10" s="30">
        <f t="shared" si="0"/>
        <v>201</v>
      </c>
      <c r="K10" s="16">
        <v>263</v>
      </c>
      <c r="L10" s="17">
        <f t="shared" si="1"/>
        <v>76.42585551330798</v>
      </c>
      <c r="M10" s="14">
        <v>3893</v>
      </c>
      <c r="N10" s="14">
        <v>4838</v>
      </c>
      <c r="O10" s="17">
        <f t="shared" si="2"/>
        <v>80.46713517982637</v>
      </c>
    </row>
    <row r="11" spans="1:15" ht="16.5" customHeight="1" thickBot="1" thickTop="1">
      <c r="A11" s="13" t="s">
        <v>36</v>
      </c>
      <c r="B11" s="14">
        <v>46</v>
      </c>
      <c r="C11" s="14"/>
      <c r="D11" s="14"/>
      <c r="E11" s="14">
        <v>21</v>
      </c>
      <c r="F11" s="14"/>
      <c r="G11" s="14"/>
      <c r="H11" s="14">
        <v>19</v>
      </c>
      <c r="I11" s="15"/>
      <c r="J11" s="30">
        <f t="shared" si="0"/>
        <v>86</v>
      </c>
      <c r="K11" s="16">
        <v>88</v>
      </c>
      <c r="L11" s="17">
        <f t="shared" si="1"/>
        <v>97.72727272727273</v>
      </c>
      <c r="M11" s="14">
        <v>939</v>
      </c>
      <c r="N11" s="14">
        <v>991</v>
      </c>
      <c r="O11" s="17">
        <f t="shared" si="2"/>
        <v>94.75277497477296</v>
      </c>
    </row>
    <row r="12" spans="1:15" ht="16.5" customHeight="1" thickBot="1" thickTop="1">
      <c r="A12" s="13" t="s">
        <v>159</v>
      </c>
      <c r="B12" s="14"/>
      <c r="C12" s="14"/>
      <c r="D12" s="14">
        <v>43</v>
      </c>
      <c r="E12" s="14">
        <v>6</v>
      </c>
      <c r="F12" s="14">
        <v>24</v>
      </c>
      <c r="G12" s="14"/>
      <c r="H12" s="14">
        <v>1</v>
      </c>
      <c r="I12" s="15"/>
      <c r="J12" s="30">
        <f t="shared" si="0"/>
        <v>74</v>
      </c>
      <c r="K12" s="16">
        <v>66</v>
      </c>
      <c r="L12" s="17">
        <f t="shared" si="1"/>
        <v>112.12121212121211</v>
      </c>
      <c r="M12" s="14">
        <v>1769</v>
      </c>
      <c r="N12" s="14">
        <v>957</v>
      </c>
      <c r="O12" s="17">
        <f t="shared" si="2"/>
        <v>184.84848484848484</v>
      </c>
    </row>
    <row r="13" spans="1:15" ht="16.5" customHeight="1" thickBot="1" thickTop="1">
      <c r="A13" s="13" t="s">
        <v>17</v>
      </c>
      <c r="B13" s="14"/>
      <c r="C13" s="14"/>
      <c r="D13" s="14">
        <v>11</v>
      </c>
      <c r="E13" s="14"/>
      <c r="F13" s="14">
        <v>4</v>
      </c>
      <c r="G13" s="14"/>
      <c r="H13" s="14">
        <v>2</v>
      </c>
      <c r="I13" s="15">
        <v>22</v>
      </c>
      <c r="J13" s="30">
        <f t="shared" si="0"/>
        <v>39</v>
      </c>
      <c r="K13" s="16">
        <v>44</v>
      </c>
      <c r="L13" s="17">
        <f t="shared" si="1"/>
        <v>88.63636363636364</v>
      </c>
      <c r="M13" s="14">
        <v>467</v>
      </c>
      <c r="N13" s="14">
        <v>508</v>
      </c>
      <c r="O13" s="17">
        <f t="shared" si="2"/>
        <v>91.92913385826772</v>
      </c>
    </row>
    <row r="14" spans="1:15" ht="16.5" customHeight="1" thickBot="1" thickTop="1">
      <c r="A14" s="13" t="s">
        <v>18</v>
      </c>
      <c r="B14" s="14">
        <v>14</v>
      </c>
      <c r="C14" s="14">
        <v>8</v>
      </c>
      <c r="D14" s="14"/>
      <c r="E14" s="14">
        <v>6</v>
      </c>
      <c r="F14" s="14"/>
      <c r="G14" s="14"/>
      <c r="H14" s="14">
        <v>11</v>
      </c>
      <c r="I14" s="15"/>
      <c r="J14" s="30">
        <f t="shared" si="0"/>
        <v>39</v>
      </c>
      <c r="K14" s="16">
        <v>36</v>
      </c>
      <c r="L14" s="17">
        <f t="shared" si="1"/>
        <v>108.33333333333333</v>
      </c>
      <c r="M14" s="14">
        <v>392</v>
      </c>
      <c r="N14" s="14">
        <v>438</v>
      </c>
      <c r="O14" s="17">
        <f t="shared" si="2"/>
        <v>89.49771689497716</v>
      </c>
    </row>
    <row r="15" spans="1:15" ht="16.5" customHeight="1" thickBot="1" thickTop="1">
      <c r="A15" s="13" t="s">
        <v>19</v>
      </c>
      <c r="B15" s="14">
        <v>6</v>
      </c>
      <c r="C15" s="14"/>
      <c r="D15" s="14">
        <v>77</v>
      </c>
      <c r="E15" s="14">
        <v>34</v>
      </c>
      <c r="F15" s="14">
        <v>43</v>
      </c>
      <c r="G15" s="14"/>
      <c r="H15" s="14">
        <v>2</v>
      </c>
      <c r="I15" s="15"/>
      <c r="J15" s="30">
        <f t="shared" si="0"/>
        <v>162</v>
      </c>
      <c r="K15" s="16">
        <v>170</v>
      </c>
      <c r="L15" s="17">
        <f t="shared" si="1"/>
        <v>95.29411764705881</v>
      </c>
      <c r="M15" s="14">
        <v>2915</v>
      </c>
      <c r="N15" s="14">
        <v>3462</v>
      </c>
      <c r="O15" s="17">
        <f t="shared" si="2"/>
        <v>84.1998844598498</v>
      </c>
    </row>
    <row r="16" spans="1:15" ht="16.5" customHeight="1" thickBot="1" thickTop="1">
      <c r="A16" s="13" t="s">
        <v>160</v>
      </c>
      <c r="B16" s="14"/>
      <c r="C16" s="14"/>
      <c r="D16" s="14"/>
      <c r="E16" s="14"/>
      <c r="F16" s="14">
        <v>58</v>
      </c>
      <c r="G16" s="14"/>
      <c r="H16" s="14">
        <v>5</v>
      </c>
      <c r="I16" s="15"/>
      <c r="J16" s="30">
        <f t="shared" si="0"/>
        <v>63</v>
      </c>
      <c r="K16" s="16">
        <v>73</v>
      </c>
      <c r="L16" s="17">
        <f t="shared" si="1"/>
        <v>86.3013698630137</v>
      </c>
      <c r="M16" s="14">
        <v>885</v>
      </c>
      <c r="N16" s="14">
        <v>1060</v>
      </c>
      <c r="O16" s="17">
        <f t="shared" si="2"/>
        <v>83.49056603773585</v>
      </c>
    </row>
    <row r="17" spans="1:15" ht="16.5" customHeight="1" thickBot="1" thickTop="1">
      <c r="A17" s="13" t="s">
        <v>38</v>
      </c>
      <c r="B17" s="14">
        <v>12</v>
      </c>
      <c r="C17" s="14">
        <v>4</v>
      </c>
      <c r="D17" s="14">
        <v>438</v>
      </c>
      <c r="E17" s="14">
        <v>91</v>
      </c>
      <c r="F17" s="14">
        <v>555</v>
      </c>
      <c r="G17" s="14"/>
      <c r="H17" s="14">
        <v>11</v>
      </c>
      <c r="I17" s="15"/>
      <c r="J17" s="30">
        <f t="shared" si="0"/>
        <v>1111</v>
      </c>
      <c r="K17" s="16">
        <v>614</v>
      </c>
      <c r="L17" s="17">
        <f t="shared" si="1"/>
        <v>180.94462540716611</v>
      </c>
      <c r="M17" s="14">
        <v>15707</v>
      </c>
      <c r="N17" s="14">
        <v>15684</v>
      </c>
      <c r="O17" s="17">
        <f t="shared" si="2"/>
        <v>100.14664626370823</v>
      </c>
    </row>
    <row r="18" spans="1:15" ht="16.5" customHeight="1" thickBot="1" thickTop="1">
      <c r="A18" s="13" t="s">
        <v>51</v>
      </c>
      <c r="B18" s="14">
        <v>5</v>
      </c>
      <c r="C18" s="14"/>
      <c r="D18" s="14"/>
      <c r="E18" s="14"/>
      <c r="F18" s="14"/>
      <c r="G18" s="14"/>
      <c r="H18" s="14">
        <v>7</v>
      </c>
      <c r="I18" s="15"/>
      <c r="J18" s="30">
        <f t="shared" si="0"/>
        <v>12</v>
      </c>
      <c r="K18" s="16">
        <v>12</v>
      </c>
      <c r="L18" s="17">
        <f t="shared" si="1"/>
        <v>100</v>
      </c>
      <c r="M18" s="14">
        <v>186</v>
      </c>
      <c r="N18" s="14">
        <v>137</v>
      </c>
      <c r="O18" s="17">
        <f t="shared" si="2"/>
        <v>135.76642335766422</v>
      </c>
    </row>
    <row r="19" spans="1:15" ht="16.5" customHeight="1" thickBot="1" thickTop="1">
      <c r="A19" s="13" t="s">
        <v>52</v>
      </c>
      <c r="B19" s="14">
        <v>3</v>
      </c>
      <c r="C19" s="14"/>
      <c r="D19" s="14"/>
      <c r="E19" s="14"/>
      <c r="F19" s="14"/>
      <c r="G19" s="14"/>
      <c r="H19" s="14">
        <v>2</v>
      </c>
      <c r="I19" s="15">
        <v>39</v>
      </c>
      <c r="J19" s="30">
        <f t="shared" si="0"/>
        <v>44</v>
      </c>
      <c r="K19" s="16">
        <v>52</v>
      </c>
      <c r="L19" s="17">
        <f t="shared" si="1"/>
        <v>84.61538461538461</v>
      </c>
      <c r="M19" s="14">
        <v>358</v>
      </c>
      <c r="N19" s="14">
        <v>382</v>
      </c>
      <c r="O19" s="17">
        <f t="shared" si="2"/>
        <v>93.717277486911</v>
      </c>
    </row>
    <row r="20" spans="1:15" ht="16.5" customHeight="1" thickBot="1" thickTop="1">
      <c r="A20" s="18" t="s">
        <v>20</v>
      </c>
      <c r="B20" s="19"/>
      <c r="C20" s="19"/>
      <c r="D20" s="19">
        <v>54</v>
      </c>
      <c r="E20" s="19">
        <v>14</v>
      </c>
      <c r="F20" s="19">
        <v>11</v>
      </c>
      <c r="G20" s="19"/>
      <c r="H20" s="19">
        <v>4</v>
      </c>
      <c r="I20" s="20"/>
      <c r="J20" s="30">
        <f t="shared" si="0"/>
        <v>83</v>
      </c>
      <c r="K20" s="16">
        <v>105</v>
      </c>
      <c r="L20" s="17">
        <f t="shared" si="1"/>
        <v>79.04761904761905</v>
      </c>
      <c r="M20" s="14">
        <v>1257</v>
      </c>
      <c r="N20" s="14">
        <v>1276</v>
      </c>
      <c r="O20" s="17">
        <f t="shared" si="2"/>
        <v>98.51097178683386</v>
      </c>
    </row>
    <row r="21" spans="1:15" ht="16.5" customHeight="1" thickBot="1" thickTop="1">
      <c r="A21" s="29" t="s">
        <v>21</v>
      </c>
      <c r="B21" s="30">
        <f>SUM(B7:B20)</f>
        <v>104</v>
      </c>
      <c r="C21" s="30">
        <f aca="true" t="shared" si="3" ref="C21:N21">SUM(C7:C20)</f>
        <v>13</v>
      </c>
      <c r="D21" s="30">
        <f t="shared" si="3"/>
        <v>776</v>
      </c>
      <c r="E21" s="30">
        <f t="shared" si="3"/>
        <v>174</v>
      </c>
      <c r="F21" s="30">
        <f t="shared" si="3"/>
        <v>839</v>
      </c>
      <c r="G21" s="30">
        <f t="shared" si="3"/>
        <v>0</v>
      </c>
      <c r="H21" s="30">
        <f t="shared" si="3"/>
        <v>82</v>
      </c>
      <c r="I21" s="30">
        <f t="shared" si="3"/>
        <v>61</v>
      </c>
      <c r="J21" s="30">
        <f t="shared" si="3"/>
        <v>2049</v>
      </c>
      <c r="K21" s="16">
        <f t="shared" si="3"/>
        <v>1662</v>
      </c>
      <c r="L21" s="17">
        <f t="shared" si="1"/>
        <v>123.28519855595668</v>
      </c>
      <c r="M21" s="14">
        <f t="shared" si="3"/>
        <v>30680</v>
      </c>
      <c r="N21" s="14">
        <f t="shared" si="3"/>
        <v>31736</v>
      </c>
      <c r="O21" s="17">
        <f t="shared" si="2"/>
        <v>96.67254852533401</v>
      </c>
    </row>
    <row r="22" spans="1:10" ht="16.5" customHeight="1" thickTop="1">
      <c r="A22" s="21" t="s">
        <v>22</v>
      </c>
      <c r="B22" s="12">
        <v>79</v>
      </c>
      <c r="C22" s="12">
        <v>19</v>
      </c>
      <c r="D22" s="12">
        <v>574</v>
      </c>
      <c r="E22" s="12">
        <v>152</v>
      </c>
      <c r="F22" s="12">
        <v>699</v>
      </c>
      <c r="G22" s="12"/>
      <c r="H22" s="12">
        <v>72</v>
      </c>
      <c r="I22" s="12">
        <v>67</v>
      </c>
      <c r="J22" s="12">
        <f>SUM(B22:I22)</f>
        <v>1662</v>
      </c>
    </row>
    <row r="23" spans="1:10" ht="16.5" customHeight="1">
      <c r="A23" s="22" t="s">
        <v>23</v>
      </c>
      <c r="B23" s="23">
        <f>B21/B22*100</f>
        <v>131.64556962025316</v>
      </c>
      <c r="C23" s="23">
        <f aca="true" t="shared" si="4" ref="C23:I23">C21/C22*100</f>
        <v>68.42105263157895</v>
      </c>
      <c r="D23" s="23">
        <f t="shared" si="4"/>
        <v>135.19163763066203</v>
      </c>
      <c r="E23" s="23">
        <f t="shared" si="4"/>
        <v>114.4736842105263</v>
      </c>
      <c r="F23" s="23">
        <f t="shared" si="4"/>
        <v>120.0286123032904</v>
      </c>
      <c r="G23" s="23"/>
      <c r="H23" s="23">
        <f t="shared" si="4"/>
        <v>113.88888888888889</v>
      </c>
      <c r="I23" s="23">
        <f t="shared" si="4"/>
        <v>91.04477611940298</v>
      </c>
      <c r="J23" s="23">
        <f>J21/J22*100</f>
        <v>123.28519855595668</v>
      </c>
    </row>
    <row r="24" spans="1:10" ht="16.5" customHeight="1">
      <c r="A24" s="9" t="s">
        <v>24</v>
      </c>
      <c r="B24" s="24">
        <v>108</v>
      </c>
      <c r="C24" s="24">
        <v>10</v>
      </c>
      <c r="D24" s="24">
        <v>692</v>
      </c>
      <c r="E24" s="24">
        <v>180</v>
      </c>
      <c r="F24" s="24">
        <v>1105</v>
      </c>
      <c r="G24" s="24"/>
      <c r="H24" s="24">
        <v>104</v>
      </c>
      <c r="I24" s="24">
        <v>102</v>
      </c>
      <c r="J24" s="24">
        <f>SUM(B24:I24)</f>
        <v>2301</v>
      </c>
    </row>
    <row r="25" spans="1:10" ht="16.5" customHeight="1">
      <c r="A25" s="22" t="s">
        <v>25</v>
      </c>
      <c r="B25" s="1">
        <f>B21/B24*100</f>
        <v>96.29629629629629</v>
      </c>
      <c r="C25" s="1">
        <f aca="true" t="shared" si="5" ref="C25:J25">C21/C24*100</f>
        <v>130</v>
      </c>
      <c r="D25" s="1">
        <f t="shared" si="5"/>
        <v>112.13872832369943</v>
      </c>
      <c r="E25" s="1">
        <f t="shared" si="5"/>
        <v>96.66666666666667</v>
      </c>
      <c r="F25" s="1">
        <f t="shared" si="5"/>
        <v>75.92760180995475</v>
      </c>
      <c r="G25" s="1"/>
      <c r="H25" s="1">
        <f t="shared" si="5"/>
        <v>78.84615384615384</v>
      </c>
      <c r="I25" s="1">
        <f t="shared" si="5"/>
        <v>59.80392156862745</v>
      </c>
      <c r="J25" s="1">
        <f t="shared" si="5"/>
        <v>89.04823989569752</v>
      </c>
    </row>
    <row r="26" spans="1:10" ht="16.5" customHeight="1">
      <c r="A26" s="25" t="s">
        <v>26</v>
      </c>
      <c r="B26" s="24">
        <v>1310</v>
      </c>
      <c r="C26" s="24">
        <v>162</v>
      </c>
      <c r="D26" s="24">
        <v>10013</v>
      </c>
      <c r="E26" s="24">
        <v>2289</v>
      </c>
      <c r="F26" s="24">
        <v>15476</v>
      </c>
      <c r="G26" s="24"/>
      <c r="H26" s="24">
        <v>1028</v>
      </c>
      <c r="I26" s="24">
        <v>402</v>
      </c>
      <c r="J26" s="24">
        <f>SUM(B26:I26)</f>
        <v>30680</v>
      </c>
    </row>
    <row r="27" spans="1:10" ht="16.5" customHeight="1">
      <c r="A27" s="10" t="s">
        <v>27</v>
      </c>
      <c r="B27" s="2">
        <v>1375</v>
      </c>
      <c r="C27" s="2">
        <v>141</v>
      </c>
      <c r="D27" s="2">
        <v>10981</v>
      </c>
      <c r="E27" s="2">
        <v>2270</v>
      </c>
      <c r="F27" s="2">
        <v>15641</v>
      </c>
      <c r="G27" s="2"/>
      <c r="H27" s="2">
        <v>934</v>
      </c>
      <c r="I27" s="2">
        <v>394</v>
      </c>
      <c r="J27" s="2">
        <f>SUM(B27:I27)</f>
        <v>31736</v>
      </c>
    </row>
    <row r="28" spans="1:10" ht="16.5" customHeight="1">
      <c r="A28" s="22" t="s">
        <v>28</v>
      </c>
      <c r="B28" s="1">
        <f>B26/B27*100</f>
        <v>95.27272727272728</v>
      </c>
      <c r="C28" s="1">
        <f aca="true" t="shared" si="6" ref="C28:J28">C26/C27*100</f>
        <v>114.89361702127661</v>
      </c>
      <c r="D28" s="1">
        <f t="shared" si="6"/>
        <v>91.18477370002732</v>
      </c>
      <c r="E28" s="1">
        <f t="shared" si="6"/>
        <v>100.83700440528634</v>
      </c>
      <c r="F28" s="1">
        <f t="shared" si="6"/>
        <v>98.94508023783646</v>
      </c>
      <c r="G28" s="1"/>
      <c r="H28" s="1">
        <f t="shared" si="6"/>
        <v>110.0642398286938</v>
      </c>
      <c r="I28" s="1">
        <f t="shared" si="6"/>
        <v>102.03045685279189</v>
      </c>
      <c r="J28" s="1">
        <f t="shared" si="6"/>
        <v>96.67254852533401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36" sqref="C3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54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55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56</v>
      </c>
      <c r="M5" s="31" t="s">
        <v>11</v>
      </c>
      <c r="N5" s="31" t="s">
        <v>12</v>
      </c>
      <c r="O5" s="31" t="s">
        <v>57</v>
      </c>
    </row>
    <row r="6" spans="1:15" ht="15" thickBot="1" thickTop="1">
      <c r="A6" s="28" t="s">
        <v>58</v>
      </c>
      <c r="B6" s="7" t="s">
        <v>59</v>
      </c>
      <c r="C6" s="11" t="s">
        <v>0</v>
      </c>
      <c r="D6" s="11" t="s">
        <v>1</v>
      </c>
      <c r="E6" s="11" t="s">
        <v>3</v>
      </c>
      <c r="F6" s="11" t="s">
        <v>60</v>
      </c>
      <c r="G6" s="11" t="s">
        <v>61</v>
      </c>
      <c r="H6" s="11" t="s">
        <v>62</v>
      </c>
      <c r="I6" s="8" t="s">
        <v>63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64</v>
      </c>
      <c r="B7" s="14"/>
      <c r="C7" s="14"/>
      <c r="D7" s="14"/>
      <c r="E7" s="14"/>
      <c r="F7" s="14">
        <v>2</v>
      </c>
      <c r="G7" s="14"/>
      <c r="H7" s="14"/>
      <c r="I7" s="15"/>
      <c r="J7" s="30">
        <f>SUM(B7:I7)</f>
        <v>2</v>
      </c>
      <c r="K7" s="16">
        <v>3</v>
      </c>
      <c r="L7" s="17">
        <f>J7/K7*100</f>
        <v>66.66666666666666</v>
      </c>
      <c r="M7" s="14">
        <v>4</v>
      </c>
      <c r="N7" s="14">
        <v>6</v>
      </c>
      <c r="O7" s="17">
        <f>M7/N7*100</f>
        <v>66.66666666666666</v>
      </c>
    </row>
    <row r="8" spans="1:15" ht="16.5" customHeight="1" thickBot="1" thickTop="1">
      <c r="A8" s="13" t="s">
        <v>14</v>
      </c>
      <c r="B8" s="14"/>
      <c r="C8" s="14"/>
      <c r="D8" s="14">
        <v>119</v>
      </c>
      <c r="E8" s="14"/>
      <c r="F8" s="14">
        <v>1</v>
      </c>
      <c r="G8" s="14"/>
      <c r="H8" s="14">
        <v>1</v>
      </c>
      <c r="I8" s="15"/>
      <c r="J8" s="30">
        <f aca="true" t="shared" si="0" ref="J8:J20">SUM(B8:I8)</f>
        <v>121</v>
      </c>
      <c r="K8" s="16">
        <v>117</v>
      </c>
      <c r="L8" s="17">
        <f aca="true" t="shared" si="1" ref="L8:L21">J8/K8*100</f>
        <v>103.41880341880344</v>
      </c>
      <c r="M8" s="14">
        <v>222</v>
      </c>
      <c r="N8" s="14">
        <v>224</v>
      </c>
      <c r="O8" s="17">
        <f aca="true" t="shared" si="2" ref="O8:O21">M8/N8*100</f>
        <v>99.10714285714286</v>
      </c>
    </row>
    <row r="9" spans="1:15" ht="16.5" customHeight="1" thickBot="1" thickTop="1">
      <c r="A9" s="13" t="s">
        <v>15</v>
      </c>
      <c r="B9" s="14">
        <v>9</v>
      </c>
      <c r="C9" s="14">
        <v>2</v>
      </c>
      <c r="D9" s="14"/>
      <c r="E9" s="14">
        <v>1</v>
      </c>
      <c r="F9" s="14"/>
      <c r="G9" s="14"/>
      <c r="H9" s="14">
        <v>20</v>
      </c>
      <c r="I9" s="15"/>
      <c r="J9" s="30">
        <f t="shared" si="0"/>
        <v>32</v>
      </c>
      <c r="K9" s="16">
        <v>32</v>
      </c>
      <c r="L9" s="17">
        <f t="shared" si="1"/>
        <v>100</v>
      </c>
      <c r="M9" s="14">
        <v>53</v>
      </c>
      <c r="N9" s="14">
        <v>55</v>
      </c>
      <c r="O9" s="17">
        <f t="shared" si="2"/>
        <v>96.36363636363636</v>
      </c>
    </row>
    <row r="10" spans="1:15" ht="16.5" customHeight="1" thickBot="1" thickTop="1">
      <c r="A10" s="13" t="s">
        <v>16</v>
      </c>
      <c r="B10" s="14"/>
      <c r="C10" s="14"/>
      <c r="D10" s="14">
        <v>79</v>
      </c>
      <c r="E10" s="14"/>
      <c r="F10" s="14">
        <v>204</v>
      </c>
      <c r="G10" s="14"/>
      <c r="H10" s="14"/>
      <c r="I10" s="15"/>
      <c r="J10" s="30">
        <f t="shared" si="0"/>
        <v>283</v>
      </c>
      <c r="K10" s="16">
        <v>376</v>
      </c>
      <c r="L10" s="17">
        <f t="shared" si="1"/>
        <v>75.2659574468085</v>
      </c>
      <c r="M10" s="14">
        <v>529</v>
      </c>
      <c r="N10" s="14">
        <v>709</v>
      </c>
      <c r="O10" s="17">
        <f t="shared" si="2"/>
        <v>74.61212976022567</v>
      </c>
    </row>
    <row r="11" spans="1:15" ht="16.5" customHeight="1" thickBot="1" thickTop="1">
      <c r="A11" s="13" t="s">
        <v>65</v>
      </c>
      <c r="B11" s="14">
        <v>23</v>
      </c>
      <c r="C11" s="14"/>
      <c r="D11" s="14"/>
      <c r="E11" s="14">
        <v>20</v>
      </c>
      <c r="F11" s="14"/>
      <c r="G11" s="14"/>
      <c r="H11" s="14">
        <v>21</v>
      </c>
      <c r="I11" s="15"/>
      <c r="J11" s="30">
        <f t="shared" si="0"/>
        <v>64</v>
      </c>
      <c r="K11" s="16">
        <v>66</v>
      </c>
      <c r="L11" s="17">
        <f t="shared" si="1"/>
        <v>96.96969696969697</v>
      </c>
      <c r="M11" s="14">
        <v>117</v>
      </c>
      <c r="N11" s="14">
        <v>126</v>
      </c>
      <c r="O11" s="17">
        <f t="shared" si="2"/>
        <v>92.85714285714286</v>
      </c>
    </row>
    <row r="12" spans="1:15" ht="16.5" customHeight="1" thickBot="1" thickTop="1">
      <c r="A12" s="13" t="s">
        <v>66</v>
      </c>
      <c r="B12" s="14"/>
      <c r="C12" s="14"/>
      <c r="D12" s="14">
        <v>80</v>
      </c>
      <c r="E12" s="14">
        <v>10</v>
      </c>
      <c r="F12" s="14">
        <v>64</v>
      </c>
      <c r="G12" s="14"/>
      <c r="H12" s="14">
        <v>1</v>
      </c>
      <c r="I12" s="15"/>
      <c r="J12" s="30">
        <f t="shared" si="0"/>
        <v>155</v>
      </c>
      <c r="K12" s="16">
        <v>133</v>
      </c>
      <c r="L12" s="17">
        <f t="shared" si="1"/>
        <v>116.54135338345866</v>
      </c>
      <c r="M12" s="14">
        <v>282</v>
      </c>
      <c r="N12" s="14">
        <v>226</v>
      </c>
      <c r="O12" s="17">
        <f t="shared" si="2"/>
        <v>124.7787610619469</v>
      </c>
    </row>
    <row r="13" spans="1:15" ht="16.5" customHeight="1" thickBot="1" thickTop="1">
      <c r="A13" s="13" t="s">
        <v>17</v>
      </c>
      <c r="B13" s="14"/>
      <c r="C13" s="14"/>
      <c r="D13" s="14">
        <v>28</v>
      </c>
      <c r="E13" s="14">
        <v>2</v>
      </c>
      <c r="F13" s="14">
        <v>8</v>
      </c>
      <c r="G13" s="14"/>
      <c r="H13" s="14"/>
      <c r="I13" s="15">
        <v>3</v>
      </c>
      <c r="J13" s="30">
        <f t="shared" si="0"/>
        <v>41</v>
      </c>
      <c r="K13" s="16">
        <v>52</v>
      </c>
      <c r="L13" s="17">
        <f t="shared" si="1"/>
        <v>78.84615384615384</v>
      </c>
      <c r="M13" s="14">
        <v>72</v>
      </c>
      <c r="N13" s="14">
        <v>103</v>
      </c>
      <c r="O13" s="17">
        <f t="shared" si="2"/>
        <v>69.90291262135922</v>
      </c>
    </row>
    <row r="14" spans="1:15" ht="16.5" customHeight="1" thickBot="1" thickTop="1">
      <c r="A14" s="13" t="s">
        <v>18</v>
      </c>
      <c r="B14" s="14">
        <v>21</v>
      </c>
      <c r="C14" s="14">
        <v>1</v>
      </c>
      <c r="D14" s="14"/>
      <c r="E14" s="14">
        <v>7</v>
      </c>
      <c r="F14" s="14"/>
      <c r="G14" s="14"/>
      <c r="H14" s="14">
        <v>10</v>
      </c>
      <c r="I14" s="15"/>
      <c r="J14" s="30">
        <f t="shared" si="0"/>
        <v>39</v>
      </c>
      <c r="K14" s="16">
        <v>27</v>
      </c>
      <c r="L14" s="17">
        <f t="shared" si="1"/>
        <v>144.44444444444443</v>
      </c>
      <c r="M14" s="14">
        <v>57</v>
      </c>
      <c r="N14" s="14">
        <v>50</v>
      </c>
      <c r="O14" s="17">
        <f t="shared" si="2"/>
        <v>113.99999999999999</v>
      </c>
    </row>
    <row r="15" spans="1:15" ht="16.5" customHeight="1" thickBot="1" thickTop="1">
      <c r="A15" s="13" t="s">
        <v>19</v>
      </c>
      <c r="B15" s="14">
        <v>11</v>
      </c>
      <c r="C15" s="14">
        <v>1</v>
      </c>
      <c r="D15" s="14">
        <v>113</v>
      </c>
      <c r="E15" s="14">
        <v>37</v>
      </c>
      <c r="F15" s="14">
        <v>77</v>
      </c>
      <c r="G15" s="14"/>
      <c r="H15" s="14">
        <v>16</v>
      </c>
      <c r="I15" s="15"/>
      <c r="J15" s="30">
        <f t="shared" si="0"/>
        <v>255</v>
      </c>
      <c r="K15" s="16">
        <v>379</v>
      </c>
      <c r="L15" s="17">
        <f t="shared" si="1"/>
        <v>67.28232189973615</v>
      </c>
      <c r="M15" s="14">
        <v>442</v>
      </c>
      <c r="N15" s="14">
        <v>720</v>
      </c>
      <c r="O15" s="17">
        <f t="shared" si="2"/>
        <v>61.38888888888889</v>
      </c>
    </row>
    <row r="16" spans="1:15" ht="16.5" customHeight="1" thickBot="1" thickTop="1">
      <c r="A16" s="13" t="s">
        <v>67</v>
      </c>
      <c r="B16" s="14"/>
      <c r="C16" s="14"/>
      <c r="D16" s="14"/>
      <c r="E16" s="14"/>
      <c r="F16" s="14">
        <v>89</v>
      </c>
      <c r="G16" s="14"/>
      <c r="H16" s="14"/>
      <c r="I16" s="15"/>
      <c r="J16" s="30">
        <f t="shared" si="0"/>
        <v>89</v>
      </c>
      <c r="K16" s="16">
        <v>86</v>
      </c>
      <c r="L16" s="17">
        <f t="shared" si="1"/>
        <v>103.48837209302326</v>
      </c>
      <c r="M16" s="14">
        <v>160</v>
      </c>
      <c r="N16" s="14">
        <v>149</v>
      </c>
      <c r="O16" s="17">
        <f t="shared" si="2"/>
        <v>107.38255033557047</v>
      </c>
    </row>
    <row r="17" spans="1:15" ht="16.5" customHeight="1" thickBot="1" thickTop="1">
      <c r="A17" s="13" t="s">
        <v>68</v>
      </c>
      <c r="B17" s="14">
        <v>14</v>
      </c>
      <c r="C17" s="14">
        <v>4</v>
      </c>
      <c r="D17" s="14">
        <v>348</v>
      </c>
      <c r="E17" s="14">
        <v>84</v>
      </c>
      <c r="F17" s="14">
        <v>876</v>
      </c>
      <c r="G17" s="14"/>
      <c r="H17" s="14">
        <v>16</v>
      </c>
      <c r="I17" s="15"/>
      <c r="J17" s="30">
        <f t="shared" si="0"/>
        <v>1342</v>
      </c>
      <c r="K17" s="16">
        <v>1474</v>
      </c>
      <c r="L17" s="17">
        <f t="shared" si="1"/>
        <v>91.04477611940298</v>
      </c>
      <c r="M17" s="14">
        <v>2548</v>
      </c>
      <c r="N17" s="14">
        <v>2672</v>
      </c>
      <c r="O17" s="17">
        <f t="shared" si="2"/>
        <v>95.35928143712576</v>
      </c>
    </row>
    <row r="18" spans="1:15" ht="16.5" customHeight="1" thickBot="1" thickTop="1">
      <c r="A18" s="13" t="s">
        <v>69</v>
      </c>
      <c r="B18" s="14">
        <v>11</v>
      </c>
      <c r="C18" s="14"/>
      <c r="D18" s="14"/>
      <c r="E18" s="14"/>
      <c r="F18" s="14"/>
      <c r="G18" s="14"/>
      <c r="H18" s="14">
        <v>5</v>
      </c>
      <c r="I18" s="15"/>
      <c r="J18" s="30">
        <f t="shared" si="0"/>
        <v>16</v>
      </c>
      <c r="K18" s="16">
        <v>6</v>
      </c>
      <c r="L18" s="17">
        <f t="shared" si="1"/>
        <v>266.66666666666663</v>
      </c>
      <c r="M18" s="14">
        <v>26</v>
      </c>
      <c r="N18" s="14">
        <v>17</v>
      </c>
      <c r="O18" s="17">
        <f t="shared" si="2"/>
        <v>152.94117647058823</v>
      </c>
    </row>
    <row r="19" spans="1:15" ht="16.5" customHeight="1" thickBot="1" thickTop="1">
      <c r="A19" s="13" t="s">
        <v>52</v>
      </c>
      <c r="B19" s="14">
        <v>2</v>
      </c>
      <c r="C19" s="14"/>
      <c r="D19" s="14"/>
      <c r="E19" s="14"/>
      <c r="F19" s="14"/>
      <c r="G19" s="14"/>
      <c r="H19" s="14"/>
      <c r="I19" s="15">
        <v>10</v>
      </c>
      <c r="J19" s="30">
        <f t="shared" si="0"/>
        <v>12</v>
      </c>
      <c r="K19" s="16">
        <v>21</v>
      </c>
      <c r="L19" s="17">
        <f t="shared" si="1"/>
        <v>57.14285714285714</v>
      </c>
      <c r="M19" s="14">
        <v>37</v>
      </c>
      <c r="N19" s="14">
        <v>46</v>
      </c>
      <c r="O19" s="17">
        <f t="shared" si="2"/>
        <v>80.43478260869566</v>
      </c>
    </row>
    <row r="20" spans="1:15" ht="16.5" customHeight="1" thickBot="1" thickTop="1">
      <c r="A20" s="18" t="s">
        <v>20</v>
      </c>
      <c r="B20" s="19"/>
      <c r="C20" s="19"/>
      <c r="D20" s="19">
        <v>43</v>
      </c>
      <c r="E20" s="19">
        <v>18</v>
      </c>
      <c r="F20" s="19">
        <v>32</v>
      </c>
      <c r="G20" s="19"/>
      <c r="H20" s="19">
        <v>1</v>
      </c>
      <c r="I20" s="20"/>
      <c r="J20" s="30">
        <f t="shared" si="0"/>
        <v>94</v>
      </c>
      <c r="K20" s="16">
        <v>100</v>
      </c>
      <c r="L20" s="17">
        <f t="shared" si="1"/>
        <v>94</v>
      </c>
      <c r="M20" s="14">
        <v>146</v>
      </c>
      <c r="N20" s="14">
        <v>190</v>
      </c>
      <c r="O20" s="17">
        <f t="shared" si="2"/>
        <v>76.84210526315789</v>
      </c>
    </row>
    <row r="21" spans="1:15" ht="16.5" customHeight="1" thickBot="1" thickTop="1">
      <c r="A21" s="29" t="s">
        <v>21</v>
      </c>
      <c r="B21" s="30">
        <f>SUM(B7:B20)</f>
        <v>91</v>
      </c>
      <c r="C21" s="30">
        <f aca="true" t="shared" si="3" ref="C21:N21">SUM(C7:C20)</f>
        <v>8</v>
      </c>
      <c r="D21" s="30">
        <f t="shared" si="3"/>
        <v>810</v>
      </c>
      <c r="E21" s="30">
        <f t="shared" si="3"/>
        <v>179</v>
      </c>
      <c r="F21" s="30">
        <f t="shared" si="3"/>
        <v>1353</v>
      </c>
      <c r="G21" s="30">
        <f t="shared" si="3"/>
        <v>0</v>
      </c>
      <c r="H21" s="30">
        <f t="shared" si="3"/>
        <v>91</v>
      </c>
      <c r="I21" s="30">
        <f t="shared" si="3"/>
        <v>13</v>
      </c>
      <c r="J21" s="30">
        <f t="shared" si="3"/>
        <v>2545</v>
      </c>
      <c r="K21" s="16">
        <f t="shared" si="3"/>
        <v>2872</v>
      </c>
      <c r="L21" s="17">
        <f t="shared" si="1"/>
        <v>88.61420612813372</v>
      </c>
      <c r="M21" s="14">
        <f t="shared" si="3"/>
        <v>4695</v>
      </c>
      <c r="N21" s="14">
        <f t="shared" si="3"/>
        <v>5293</v>
      </c>
      <c r="O21" s="17">
        <f t="shared" si="2"/>
        <v>88.70205932363498</v>
      </c>
    </row>
    <row r="22" spans="1:10" ht="16.5" customHeight="1" thickTop="1">
      <c r="A22" s="21" t="s">
        <v>22</v>
      </c>
      <c r="B22" s="12">
        <v>81</v>
      </c>
      <c r="C22" s="12">
        <v>5</v>
      </c>
      <c r="D22" s="12">
        <v>1090</v>
      </c>
      <c r="E22" s="12">
        <v>177</v>
      </c>
      <c r="F22" s="12">
        <v>1427</v>
      </c>
      <c r="G22" s="12"/>
      <c r="H22" s="12">
        <v>72</v>
      </c>
      <c r="I22" s="12">
        <v>20</v>
      </c>
      <c r="J22" s="12">
        <f>SUM(B22:I22)</f>
        <v>2872</v>
      </c>
    </row>
    <row r="23" spans="1:10" ht="16.5" customHeight="1">
      <c r="A23" s="22" t="s">
        <v>23</v>
      </c>
      <c r="B23" s="23">
        <f>B21/B22*100</f>
        <v>112.34567901234568</v>
      </c>
      <c r="C23" s="23">
        <f aca="true" t="shared" si="4" ref="C23:I23">C21/C22*100</f>
        <v>160</v>
      </c>
      <c r="D23" s="23">
        <f t="shared" si="4"/>
        <v>74.31192660550458</v>
      </c>
      <c r="E23" s="23">
        <f t="shared" si="4"/>
        <v>101.12994350282484</v>
      </c>
      <c r="F23" s="23">
        <f t="shared" si="4"/>
        <v>94.81429572529782</v>
      </c>
      <c r="G23" s="23"/>
      <c r="H23" s="23">
        <f t="shared" si="4"/>
        <v>126.38888888888889</v>
      </c>
      <c r="I23" s="23">
        <f t="shared" si="4"/>
        <v>65</v>
      </c>
      <c r="J23" s="23">
        <f>J21/J22*100</f>
        <v>88.61420612813372</v>
      </c>
    </row>
    <row r="24" spans="1:10" ht="16.5" customHeight="1">
      <c r="A24" s="9" t="s">
        <v>24</v>
      </c>
      <c r="B24" s="24">
        <v>73</v>
      </c>
      <c r="C24" s="24">
        <v>11</v>
      </c>
      <c r="D24" s="24">
        <v>665</v>
      </c>
      <c r="E24" s="24">
        <v>132</v>
      </c>
      <c r="F24" s="24">
        <v>1183</v>
      </c>
      <c r="G24" s="24"/>
      <c r="H24" s="24">
        <v>66</v>
      </c>
      <c r="I24" s="24">
        <v>20</v>
      </c>
      <c r="J24" s="24">
        <f>SUM(B24:I24)</f>
        <v>2150</v>
      </c>
    </row>
    <row r="25" spans="1:10" ht="16.5" customHeight="1">
      <c r="A25" s="22" t="s">
        <v>25</v>
      </c>
      <c r="B25" s="1">
        <f>B21/B24*100</f>
        <v>124.65753424657535</v>
      </c>
      <c r="C25" s="1">
        <f aca="true" t="shared" si="5" ref="C25:J25">C21/C24*100</f>
        <v>72.72727272727273</v>
      </c>
      <c r="D25" s="1">
        <f t="shared" si="5"/>
        <v>121.80451127819549</v>
      </c>
      <c r="E25" s="1">
        <f t="shared" si="5"/>
        <v>135.6060606060606</v>
      </c>
      <c r="F25" s="1">
        <f t="shared" si="5"/>
        <v>114.37024513947591</v>
      </c>
      <c r="G25" s="1"/>
      <c r="H25" s="1">
        <f t="shared" si="5"/>
        <v>137.87878787878788</v>
      </c>
      <c r="I25" s="1">
        <f t="shared" si="5"/>
        <v>65</v>
      </c>
      <c r="J25" s="1">
        <f t="shared" si="5"/>
        <v>118.37209302325581</v>
      </c>
    </row>
    <row r="26" spans="1:10" ht="16.5" customHeight="1">
      <c r="A26" s="25" t="s">
        <v>26</v>
      </c>
      <c r="B26" s="24">
        <v>164</v>
      </c>
      <c r="C26" s="24">
        <v>19</v>
      </c>
      <c r="D26" s="24">
        <v>1475</v>
      </c>
      <c r="E26" s="24">
        <v>311</v>
      </c>
      <c r="F26" s="24">
        <v>2536</v>
      </c>
      <c r="G26" s="24"/>
      <c r="H26" s="24">
        <v>157</v>
      </c>
      <c r="I26" s="24">
        <v>33</v>
      </c>
      <c r="J26" s="24">
        <f>SUM(B26:I26)</f>
        <v>4695</v>
      </c>
    </row>
    <row r="27" spans="1:10" ht="16.5" customHeight="1">
      <c r="A27" s="10" t="s">
        <v>27</v>
      </c>
      <c r="B27" s="2">
        <v>150</v>
      </c>
      <c r="C27" s="2">
        <v>8</v>
      </c>
      <c r="D27" s="2">
        <v>1989</v>
      </c>
      <c r="E27" s="2">
        <v>365</v>
      </c>
      <c r="F27" s="2">
        <v>2611</v>
      </c>
      <c r="G27" s="2"/>
      <c r="H27" s="2">
        <v>117</v>
      </c>
      <c r="I27" s="2">
        <v>53</v>
      </c>
      <c r="J27" s="2">
        <f>SUM(B27:I27)</f>
        <v>5293</v>
      </c>
    </row>
    <row r="28" spans="1:10" ht="16.5" customHeight="1">
      <c r="A28" s="22" t="s">
        <v>28</v>
      </c>
      <c r="B28" s="1">
        <f>B26/B27*100</f>
        <v>109.33333333333333</v>
      </c>
      <c r="C28" s="1">
        <f aca="true" t="shared" si="6" ref="C28:J28">C26/C27*100</f>
        <v>237.5</v>
      </c>
      <c r="D28" s="1">
        <f t="shared" si="6"/>
        <v>74.15786827551534</v>
      </c>
      <c r="E28" s="1">
        <f t="shared" si="6"/>
        <v>85.2054794520548</v>
      </c>
      <c r="F28" s="1">
        <f t="shared" si="6"/>
        <v>97.12753734201456</v>
      </c>
      <c r="G28" s="1"/>
      <c r="H28" s="1">
        <f t="shared" si="6"/>
        <v>134.18803418803418</v>
      </c>
      <c r="I28" s="1">
        <f t="shared" si="6"/>
        <v>62.264150943396224</v>
      </c>
      <c r="J28" s="1">
        <f t="shared" si="6"/>
        <v>88.70205932363498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37" sqref="C3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70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71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72</v>
      </c>
      <c r="M5" s="31" t="s">
        <v>11</v>
      </c>
      <c r="N5" s="31" t="s">
        <v>12</v>
      </c>
      <c r="O5" s="31" t="s">
        <v>73</v>
      </c>
    </row>
    <row r="6" spans="1:15" ht="15" thickBot="1" thickTop="1">
      <c r="A6" s="28" t="s">
        <v>74</v>
      </c>
      <c r="B6" s="7" t="s">
        <v>75</v>
      </c>
      <c r="C6" s="11" t="s">
        <v>0</v>
      </c>
      <c r="D6" s="11" t="s">
        <v>1</v>
      </c>
      <c r="E6" s="11" t="s">
        <v>3</v>
      </c>
      <c r="F6" s="11" t="s">
        <v>76</v>
      </c>
      <c r="G6" s="11" t="s">
        <v>77</v>
      </c>
      <c r="H6" s="11" t="s">
        <v>78</v>
      </c>
      <c r="I6" s="8" t="s">
        <v>79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64</v>
      </c>
      <c r="B7" s="14"/>
      <c r="C7" s="14"/>
      <c r="D7" s="14"/>
      <c r="E7" s="14"/>
      <c r="F7" s="14">
        <v>3</v>
      </c>
      <c r="G7" s="14"/>
      <c r="H7" s="14"/>
      <c r="I7" s="15"/>
      <c r="J7" s="30">
        <f>SUM(B7:I7)</f>
        <v>3</v>
      </c>
      <c r="K7" s="16">
        <v>7</v>
      </c>
      <c r="L7" s="17">
        <f>J7/K7*100</f>
        <v>42.857142857142854</v>
      </c>
      <c r="M7" s="14">
        <v>7</v>
      </c>
      <c r="N7" s="14">
        <v>13</v>
      </c>
      <c r="O7" s="17">
        <f>M7/N7*100</f>
        <v>53.84615384615385</v>
      </c>
    </row>
    <row r="8" spans="1:15" ht="16.5" customHeight="1" thickBot="1" thickTop="1">
      <c r="A8" s="13" t="s">
        <v>14</v>
      </c>
      <c r="B8" s="14"/>
      <c r="C8" s="14"/>
      <c r="D8" s="14">
        <v>247</v>
      </c>
      <c r="E8" s="14"/>
      <c r="F8" s="14"/>
      <c r="G8" s="14"/>
      <c r="H8" s="14">
        <v>4</v>
      </c>
      <c r="I8" s="15"/>
      <c r="J8" s="30">
        <f aca="true" t="shared" si="0" ref="J8:J20">SUM(B8:I8)</f>
        <v>251</v>
      </c>
      <c r="K8" s="16">
        <v>271</v>
      </c>
      <c r="L8" s="17">
        <f aca="true" t="shared" si="1" ref="L8:L21">J8/K8*100</f>
        <v>92.619926199262</v>
      </c>
      <c r="M8" s="14">
        <v>473</v>
      </c>
      <c r="N8" s="14">
        <v>495</v>
      </c>
      <c r="O8" s="17">
        <f aca="true" t="shared" si="2" ref="O8:O21">M8/N8*100</f>
        <v>95.55555555555556</v>
      </c>
    </row>
    <row r="9" spans="1:15" ht="16.5" customHeight="1" thickBot="1" thickTop="1">
      <c r="A9" s="13" t="s">
        <v>15</v>
      </c>
      <c r="B9" s="14">
        <v>66</v>
      </c>
      <c r="C9" s="14">
        <v>5</v>
      </c>
      <c r="D9" s="14"/>
      <c r="E9" s="14">
        <v>4</v>
      </c>
      <c r="F9" s="14"/>
      <c r="G9" s="14"/>
      <c r="H9" s="14">
        <v>27</v>
      </c>
      <c r="I9" s="15"/>
      <c r="J9" s="30">
        <f t="shared" si="0"/>
        <v>102</v>
      </c>
      <c r="K9" s="16">
        <v>112</v>
      </c>
      <c r="L9" s="17">
        <f t="shared" si="1"/>
        <v>91.07142857142857</v>
      </c>
      <c r="M9" s="14">
        <v>155</v>
      </c>
      <c r="N9" s="14">
        <v>167</v>
      </c>
      <c r="O9" s="17">
        <f t="shared" si="2"/>
        <v>92.81437125748504</v>
      </c>
    </row>
    <row r="10" spans="1:15" ht="16.5" customHeight="1" thickBot="1" thickTop="1">
      <c r="A10" s="13" t="s">
        <v>16</v>
      </c>
      <c r="B10" s="14"/>
      <c r="C10" s="14"/>
      <c r="D10" s="14">
        <v>148</v>
      </c>
      <c r="E10" s="14"/>
      <c r="F10" s="14">
        <v>345</v>
      </c>
      <c r="G10" s="14"/>
      <c r="H10" s="14"/>
      <c r="I10" s="15"/>
      <c r="J10" s="30">
        <f t="shared" si="0"/>
        <v>493</v>
      </c>
      <c r="K10" s="16">
        <v>681</v>
      </c>
      <c r="L10" s="17">
        <f t="shared" si="1"/>
        <v>72.3935389133627</v>
      </c>
      <c r="M10" s="14">
        <v>1022</v>
      </c>
      <c r="N10" s="14">
        <v>1390</v>
      </c>
      <c r="O10" s="17">
        <f t="shared" si="2"/>
        <v>73.5251798561151</v>
      </c>
    </row>
    <row r="11" spans="1:15" ht="16.5" customHeight="1" thickBot="1" thickTop="1">
      <c r="A11" s="13" t="s">
        <v>80</v>
      </c>
      <c r="B11" s="14">
        <v>65</v>
      </c>
      <c r="C11" s="14">
        <v>5</v>
      </c>
      <c r="D11" s="14"/>
      <c r="E11" s="14">
        <v>34</v>
      </c>
      <c r="F11" s="14"/>
      <c r="G11" s="14"/>
      <c r="H11" s="14">
        <v>35</v>
      </c>
      <c r="I11" s="15"/>
      <c r="J11" s="30">
        <f t="shared" si="0"/>
        <v>139</v>
      </c>
      <c r="K11" s="16">
        <v>215</v>
      </c>
      <c r="L11" s="17">
        <f t="shared" si="1"/>
        <v>64.65116279069767</v>
      </c>
      <c r="M11" s="14">
        <v>256</v>
      </c>
      <c r="N11" s="14">
        <v>341</v>
      </c>
      <c r="O11" s="17">
        <f t="shared" si="2"/>
        <v>75.0733137829912</v>
      </c>
    </row>
    <row r="12" spans="1:15" ht="16.5" customHeight="1" thickBot="1" thickTop="1">
      <c r="A12" s="13" t="s">
        <v>81</v>
      </c>
      <c r="B12" s="14">
        <v>1</v>
      </c>
      <c r="C12" s="14"/>
      <c r="D12" s="14">
        <v>120</v>
      </c>
      <c r="E12" s="14">
        <v>6</v>
      </c>
      <c r="F12" s="14">
        <v>103</v>
      </c>
      <c r="G12" s="14"/>
      <c r="H12" s="14"/>
      <c r="I12" s="15"/>
      <c r="J12" s="30">
        <f t="shared" si="0"/>
        <v>230</v>
      </c>
      <c r="K12" s="16">
        <v>144</v>
      </c>
      <c r="L12" s="17">
        <f t="shared" si="1"/>
        <v>159.72222222222223</v>
      </c>
      <c r="M12" s="14">
        <v>512</v>
      </c>
      <c r="N12" s="14">
        <v>370</v>
      </c>
      <c r="O12" s="17">
        <f t="shared" si="2"/>
        <v>138.3783783783784</v>
      </c>
    </row>
    <row r="13" spans="1:15" ht="16.5" customHeight="1" thickBot="1" thickTop="1">
      <c r="A13" s="13" t="s">
        <v>17</v>
      </c>
      <c r="B13" s="14"/>
      <c r="C13" s="14"/>
      <c r="D13" s="14">
        <v>33</v>
      </c>
      <c r="E13" s="14">
        <v>2</v>
      </c>
      <c r="F13" s="14">
        <v>16</v>
      </c>
      <c r="G13" s="14"/>
      <c r="H13" s="14">
        <v>1</v>
      </c>
      <c r="I13" s="15">
        <v>7</v>
      </c>
      <c r="J13" s="30">
        <f t="shared" si="0"/>
        <v>59</v>
      </c>
      <c r="K13" s="16">
        <v>96</v>
      </c>
      <c r="L13" s="17">
        <f t="shared" si="1"/>
        <v>61.458333333333336</v>
      </c>
      <c r="M13" s="14">
        <v>131</v>
      </c>
      <c r="N13" s="14">
        <v>199</v>
      </c>
      <c r="O13" s="17">
        <f t="shared" si="2"/>
        <v>65.82914572864321</v>
      </c>
    </row>
    <row r="14" spans="1:15" ht="16.5" customHeight="1" thickBot="1" thickTop="1">
      <c r="A14" s="13" t="s">
        <v>18</v>
      </c>
      <c r="B14" s="14">
        <v>24</v>
      </c>
      <c r="C14" s="14">
        <v>4</v>
      </c>
      <c r="D14" s="14"/>
      <c r="E14" s="14">
        <v>19</v>
      </c>
      <c r="F14" s="14"/>
      <c r="G14" s="14"/>
      <c r="H14" s="14">
        <v>14</v>
      </c>
      <c r="I14" s="15"/>
      <c r="J14" s="30">
        <f t="shared" si="0"/>
        <v>61</v>
      </c>
      <c r="K14" s="16">
        <v>114</v>
      </c>
      <c r="L14" s="17">
        <f t="shared" si="1"/>
        <v>53.50877192982456</v>
      </c>
      <c r="M14" s="14">
        <v>118</v>
      </c>
      <c r="N14" s="14">
        <v>164</v>
      </c>
      <c r="O14" s="17">
        <f t="shared" si="2"/>
        <v>71.95121951219512</v>
      </c>
    </row>
    <row r="15" spans="1:15" ht="16.5" customHeight="1" thickBot="1" thickTop="1">
      <c r="A15" s="13" t="s">
        <v>19</v>
      </c>
      <c r="B15" s="14">
        <v>21</v>
      </c>
      <c r="C15" s="14">
        <v>9</v>
      </c>
      <c r="D15" s="14">
        <v>243</v>
      </c>
      <c r="E15" s="14">
        <v>59</v>
      </c>
      <c r="F15" s="14">
        <v>165</v>
      </c>
      <c r="G15" s="14"/>
      <c r="H15" s="14">
        <v>17</v>
      </c>
      <c r="I15" s="15"/>
      <c r="J15" s="30">
        <f t="shared" si="0"/>
        <v>514</v>
      </c>
      <c r="K15" s="16">
        <v>682</v>
      </c>
      <c r="L15" s="17">
        <f t="shared" si="1"/>
        <v>75.366568914956</v>
      </c>
      <c r="M15" s="14">
        <v>956</v>
      </c>
      <c r="N15" s="14">
        <v>1402</v>
      </c>
      <c r="O15" s="17">
        <f t="shared" si="2"/>
        <v>68.188302425107</v>
      </c>
    </row>
    <row r="16" spans="1:15" ht="16.5" customHeight="1" thickBot="1" thickTop="1">
      <c r="A16" s="13" t="s">
        <v>82</v>
      </c>
      <c r="B16" s="14"/>
      <c r="C16" s="14"/>
      <c r="D16" s="14">
        <v>5</v>
      </c>
      <c r="E16" s="14"/>
      <c r="F16" s="14">
        <v>137</v>
      </c>
      <c r="G16" s="14"/>
      <c r="H16" s="14">
        <v>5</v>
      </c>
      <c r="I16" s="15"/>
      <c r="J16" s="30">
        <f t="shared" si="0"/>
        <v>147</v>
      </c>
      <c r="K16" s="16">
        <v>129</v>
      </c>
      <c r="L16" s="17">
        <f t="shared" si="1"/>
        <v>113.95348837209302</v>
      </c>
      <c r="M16" s="14">
        <v>307</v>
      </c>
      <c r="N16" s="14">
        <v>278</v>
      </c>
      <c r="O16" s="17">
        <f t="shared" si="2"/>
        <v>110.431654676259</v>
      </c>
    </row>
    <row r="17" spans="1:15" ht="16.5" customHeight="1" thickBot="1" thickTop="1">
      <c r="A17" s="13" t="s">
        <v>38</v>
      </c>
      <c r="B17" s="14">
        <v>29</v>
      </c>
      <c r="C17" s="14">
        <v>7</v>
      </c>
      <c r="D17" s="14">
        <v>607</v>
      </c>
      <c r="E17" s="14">
        <v>161</v>
      </c>
      <c r="F17" s="14">
        <v>998</v>
      </c>
      <c r="G17" s="14"/>
      <c r="H17" s="14">
        <v>24</v>
      </c>
      <c r="I17" s="15">
        <v>1</v>
      </c>
      <c r="J17" s="30">
        <f t="shared" si="0"/>
        <v>1827</v>
      </c>
      <c r="K17" s="16">
        <v>2069</v>
      </c>
      <c r="L17" s="17">
        <f t="shared" si="1"/>
        <v>88.30352827452876</v>
      </c>
      <c r="M17" s="14">
        <v>4375</v>
      </c>
      <c r="N17" s="14">
        <v>4741</v>
      </c>
      <c r="O17" s="17">
        <f t="shared" si="2"/>
        <v>92.28010968150178</v>
      </c>
    </row>
    <row r="18" spans="1:15" ht="16.5" customHeight="1" thickBot="1" thickTop="1">
      <c r="A18" s="13" t="s">
        <v>51</v>
      </c>
      <c r="B18" s="14">
        <v>14</v>
      </c>
      <c r="C18" s="14"/>
      <c r="D18" s="14"/>
      <c r="E18" s="14"/>
      <c r="F18" s="14"/>
      <c r="G18" s="14"/>
      <c r="H18" s="14">
        <v>8</v>
      </c>
      <c r="I18" s="15"/>
      <c r="J18" s="30">
        <f t="shared" si="0"/>
        <v>22</v>
      </c>
      <c r="K18" s="16">
        <v>17</v>
      </c>
      <c r="L18" s="17">
        <f t="shared" si="1"/>
        <v>129.41176470588235</v>
      </c>
      <c r="M18" s="14">
        <v>48</v>
      </c>
      <c r="N18" s="14">
        <v>34</v>
      </c>
      <c r="O18" s="17">
        <f t="shared" si="2"/>
        <v>141.1764705882353</v>
      </c>
    </row>
    <row r="19" spans="1:15" ht="16.5" customHeight="1" thickBot="1" thickTop="1">
      <c r="A19" s="13" t="s">
        <v>52</v>
      </c>
      <c r="B19" s="14">
        <v>3</v>
      </c>
      <c r="C19" s="14"/>
      <c r="D19" s="14"/>
      <c r="E19" s="14"/>
      <c r="F19" s="14"/>
      <c r="G19" s="14"/>
      <c r="H19" s="14">
        <v>3</v>
      </c>
      <c r="I19" s="15">
        <v>18</v>
      </c>
      <c r="J19" s="30">
        <f t="shared" si="0"/>
        <v>24</v>
      </c>
      <c r="K19" s="16">
        <v>54</v>
      </c>
      <c r="L19" s="17">
        <f t="shared" si="1"/>
        <v>44.44444444444444</v>
      </c>
      <c r="M19" s="14">
        <v>61</v>
      </c>
      <c r="N19" s="14">
        <v>100</v>
      </c>
      <c r="O19" s="17">
        <f t="shared" si="2"/>
        <v>61</v>
      </c>
    </row>
    <row r="20" spans="1:15" ht="16.5" customHeight="1" thickBot="1" thickTop="1">
      <c r="A20" s="18" t="s">
        <v>20</v>
      </c>
      <c r="B20" s="19"/>
      <c r="C20" s="19"/>
      <c r="D20" s="19">
        <v>124</v>
      </c>
      <c r="E20" s="19">
        <v>22</v>
      </c>
      <c r="F20" s="19">
        <v>46</v>
      </c>
      <c r="G20" s="19"/>
      <c r="H20" s="19">
        <v>1</v>
      </c>
      <c r="I20" s="20"/>
      <c r="J20" s="30">
        <f t="shared" si="0"/>
        <v>193</v>
      </c>
      <c r="K20" s="16">
        <v>223</v>
      </c>
      <c r="L20" s="17">
        <f t="shared" si="1"/>
        <v>86.54708520179372</v>
      </c>
      <c r="M20" s="14">
        <v>339</v>
      </c>
      <c r="N20" s="14">
        <v>413</v>
      </c>
      <c r="O20" s="17">
        <f t="shared" si="2"/>
        <v>82.08232445520581</v>
      </c>
    </row>
    <row r="21" spans="1:15" ht="16.5" customHeight="1" thickBot="1" thickTop="1">
      <c r="A21" s="29" t="s">
        <v>21</v>
      </c>
      <c r="B21" s="30">
        <f>SUM(B7:B20)</f>
        <v>223</v>
      </c>
      <c r="C21" s="30">
        <f aca="true" t="shared" si="3" ref="C21:N21">SUM(C7:C20)</f>
        <v>30</v>
      </c>
      <c r="D21" s="30">
        <f t="shared" si="3"/>
        <v>1527</v>
      </c>
      <c r="E21" s="30">
        <f t="shared" si="3"/>
        <v>307</v>
      </c>
      <c r="F21" s="30">
        <f t="shared" si="3"/>
        <v>1813</v>
      </c>
      <c r="G21" s="30">
        <f t="shared" si="3"/>
        <v>0</v>
      </c>
      <c r="H21" s="30">
        <f t="shared" si="3"/>
        <v>139</v>
      </c>
      <c r="I21" s="30">
        <f t="shared" si="3"/>
        <v>26</v>
      </c>
      <c r="J21" s="30">
        <f t="shared" si="3"/>
        <v>4065</v>
      </c>
      <c r="K21" s="16">
        <f t="shared" si="3"/>
        <v>4814</v>
      </c>
      <c r="L21" s="17">
        <f t="shared" si="1"/>
        <v>84.44121312837557</v>
      </c>
      <c r="M21" s="14">
        <f t="shared" si="3"/>
        <v>8760</v>
      </c>
      <c r="N21" s="14">
        <f t="shared" si="3"/>
        <v>10107</v>
      </c>
      <c r="O21" s="17">
        <f t="shared" si="2"/>
        <v>86.67260314633423</v>
      </c>
    </row>
    <row r="22" spans="1:10" ht="16.5" customHeight="1" thickTop="1">
      <c r="A22" s="21" t="s">
        <v>22</v>
      </c>
      <c r="B22" s="12">
        <v>296</v>
      </c>
      <c r="C22" s="12">
        <v>24</v>
      </c>
      <c r="D22" s="12">
        <v>1718</v>
      </c>
      <c r="E22" s="12">
        <v>341</v>
      </c>
      <c r="F22" s="12">
        <v>2161</v>
      </c>
      <c r="G22" s="12"/>
      <c r="H22" s="12">
        <v>224</v>
      </c>
      <c r="I22" s="12">
        <v>50</v>
      </c>
      <c r="J22" s="12">
        <f>SUM(B22:I22)</f>
        <v>4814</v>
      </c>
    </row>
    <row r="23" spans="1:10" ht="16.5" customHeight="1">
      <c r="A23" s="22" t="s">
        <v>23</v>
      </c>
      <c r="B23" s="23">
        <f>B21/B22*100</f>
        <v>75.33783783783784</v>
      </c>
      <c r="C23" s="23">
        <f aca="true" t="shared" si="4" ref="C23:I23">C21/C22*100</f>
        <v>125</v>
      </c>
      <c r="D23" s="23">
        <f t="shared" si="4"/>
        <v>88.88242142025611</v>
      </c>
      <c r="E23" s="23">
        <f t="shared" si="4"/>
        <v>90.02932551319648</v>
      </c>
      <c r="F23" s="23">
        <f t="shared" si="4"/>
        <v>83.89634428505322</v>
      </c>
      <c r="G23" s="23"/>
      <c r="H23" s="23">
        <f t="shared" si="4"/>
        <v>62.05357142857143</v>
      </c>
      <c r="I23" s="23">
        <f t="shared" si="4"/>
        <v>52</v>
      </c>
      <c r="J23" s="23">
        <f>J21/J22*100</f>
        <v>84.44121312837557</v>
      </c>
    </row>
    <row r="24" spans="1:10" ht="16.5" customHeight="1">
      <c r="A24" s="9" t="s">
        <v>24</v>
      </c>
      <c r="B24" s="24">
        <v>91</v>
      </c>
      <c r="C24" s="24">
        <v>8</v>
      </c>
      <c r="D24" s="24">
        <v>810</v>
      </c>
      <c r="E24" s="24">
        <v>179</v>
      </c>
      <c r="F24" s="24">
        <v>1353</v>
      </c>
      <c r="G24" s="24"/>
      <c r="H24" s="24">
        <v>91</v>
      </c>
      <c r="I24" s="24">
        <v>13</v>
      </c>
      <c r="J24" s="24">
        <f>SUM(B24:I24)</f>
        <v>2545</v>
      </c>
    </row>
    <row r="25" spans="1:10" ht="16.5" customHeight="1">
      <c r="A25" s="22" t="s">
        <v>25</v>
      </c>
      <c r="B25" s="1">
        <f>B21/B24*100</f>
        <v>245.05494505494508</v>
      </c>
      <c r="C25" s="1">
        <f aca="true" t="shared" si="5" ref="C25:J25">C21/C24*100</f>
        <v>375</v>
      </c>
      <c r="D25" s="1">
        <f t="shared" si="5"/>
        <v>188.5185185185185</v>
      </c>
      <c r="E25" s="1">
        <f t="shared" si="5"/>
        <v>171.50837988826814</v>
      </c>
      <c r="F25" s="1">
        <f t="shared" si="5"/>
        <v>133.99852180339985</v>
      </c>
      <c r="G25" s="1"/>
      <c r="H25" s="1">
        <f t="shared" si="5"/>
        <v>152.74725274725273</v>
      </c>
      <c r="I25" s="1">
        <f t="shared" si="5"/>
        <v>200</v>
      </c>
      <c r="J25" s="1">
        <f t="shared" si="5"/>
        <v>159.72495088408644</v>
      </c>
    </row>
    <row r="26" spans="1:10" ht="16.5" customHeight="1">
      <c r="A26" s="25" t="s">
        <v>26</v>
      </c>
      <c r="B26" s="24">
        <v>387</v>
      </c>
      <c r="C26" s="24">
        <v>49</v>
      </c>
      <c r="D26" s="24">
        <v>3002</v>
      </c>
      <c r="E26" s="24">
        <v>618</v>
      </c>
      <c r="F26" s="24">
        <v>4349</v>
      </c>
      <c r="G26" s="24"/>
      <c r="H26" s="24">
        <v>296</v>
      </c>
      <c r="I26" s="24">
        <v>59</v>
      </c>
      <c r="J26" s="24">
        <f>SUM(B26:I26)</f>
        <v>8760</v>
      </c>
    </row>
    <row r="27" spans="1:10" ht="16.5" customHeight="1">
      <c r="A27" s="10" t="s">
        <v>27</v>
      </c>
      <c r="B27" s="2">
        <v>446</v>
      </c>
      <c r="C27" s="2">
        <v>32</v>
      </c>
      <c r="D27" s="2">
        <v>3707</v>
      </c>
      <c r="E27" s="2">
        <v>706</v>
      </c>
      <c r="F27" s="2">
        <v>4772</v>
      </c>
      <c r="G27" s="2"/>
      <c r="H27" s="2">
        <v>341</v>
      </c>
      <c r="I27" s="2">
        <v>103</v>
      </c>
      <c r="J27" s="2">
        <f>SUM(B27:I27)</f>
        <v>10107</v>
      </c>
    </row>
    <row r="28" spans="1:10" ht="16.5" customHeight="1">
      <c r="A28" s="22" t="s">
        <v>28</v>
      </c>
      <c r="B28" s="1">
        <f>B26/B27*100</f>
        <v>86.7713004484305</v>
      </c>
      <c r="C28" s="1">
        <f aca="true" t="shared" si="6" ref="C28:J28">C26/C27*100</f>
        <v>153.125</v>
      </c>
      <c r="D28" s="1">
        <f t="shared" si="6"/>
        <v>80.98192608578366</v>
      </c>
      <c r="E28" s="1">
        <f t="shared" si="6"/>
        <v>87.53541076487252</v>
      </c>
      <c r="F28" s="1">
        <f t="shared" si="6"/>
        <v>91.13579212070411</v>
      </c>
      <c r="G28" s="1"/>
      <c r="H28" s="1">
        <f t="shared" si="6"/>
        <v>86.80351906158357</v>
      </c>
      <c r="I28" s="1">
        <f t="shared" si="6"/>
        <v>57.28155339805825</v>
      </c>
      <c r="J28" s="1">
        <f t="shared" si="6"/>
        <v>86.67260314633423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83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84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85</v>
      </c>
      <c r="M5" s="31" t="s">
        <v>11</v>
      </c>
      <c r="N5" s="31" t="s">
        <v>12</v>
      </c>
      <c r="O5" s="31" t="s">
        <v>86</v>
      </c>
    </row>
    <row r="6" spans="1:15" ht="15" thickBot="1" thickTop="1">
      <c r="A6" s="28" t="s">
        <v>87</v>
      </c>
      <c r="B6" s="7" t="s">
        <v>88</v>
      </c>
      <c r="C6" s="11" t="s">
        <v>0</v>
      </c>
      <c r="D6" s="11" t="s">
        <v>1</v>
      </c>
      <c r="E6" s="11" t="s">
        <v>3</v>
      </c>
      <c r="F6" s="11" t="s">
        <v>89</v>
      </c>
      <c r="G6" s="11" t="s">
        <v>90</v>
      </c>
      <c r="H6" s="11" t="s">
        <v>91</v>
      </c>
      <c r="I6" s="8" t="s">
        <v>79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92</v>
      </c>
      <c r="B7" s="14"/>
      <c r="C7" s="14"/>
      <c r="D7" s="14">
        <v>1</v>
      </c>
      <c r="E7" s="14"/>
      <c r="F7" s="14">
        <v>2</v>
      </c>
      <c r="G7" s="14"/>
      <c r="H7" s="14"/>
      <c r="I7" s="15"/>
      <c r="J7" s="30">
        <f>SUM(B7:I7)</f>
        <v>3</v>
      </c>
      <c r="K7" s="16">
        <v>1</v>
      </c>
      <c r="L7" s="17">
        <f>J7/K7*100</f>
        <v>300</v>
      </c>
      <c r="M7" s="14">
        <v>10</v>
      </c>
      <c r="N7" s="14">
        <v>14</v>
      </c>
      <c r="O7" s="17">
        <f>M7/N7*100</f>
        <v>71.42857142857143</v>
      </c>
    </row>
    <row r="8" spans="1:15" ht="16.5" customHeight="1" thickBot="1" thickTop="1">
      <c r="A8" s="13" t="s">
        <v>14</v>
      </c>
      <c r="B8" s="14"/>
      <c r="C8" s="14"/>
      <c r="D8" s="14">
        <v>83</v>
      </c>
      <c r="E8" s="14"/>
      <c r="F8" s="14">
        <v>7</v>
      </c>
      <c r="G8" s="14"/>
      <c r="H8" s="14"/>
      <c r="I8" s="15"/>
      <c r="J8" s="30">
        <f aca="true" t="shared" si="0" ref="J8:J20">SUM(B8:I8)</f>
        <v>90</v>
      </c>
      <c r="K8" s="16">
        <v>87</v>
      </c>
      <c r="L8" s="17">
        <f aca="true" t="shared" si="1" ref="L8:L21">J8/K8*100</f>
        <v>103.44827586206897</v>
      </c>
      <c r="M8" s="14">
        <v>563</v>
      </c>
      <c r="N8" s="14">
        <v>582</v>
      </c>
      <c r="O8" s="17">
        <f aca="true" t="shared" si="2" ref="O8:O21">M8/N8*100</f>
        <v>96.73539518900344</v>
      </c>
    </row>
    <row r="9" spans="1:15" ht="16.5" customHeight="1" thickBot="1" thickTop="1">
      <c r="A9" s="13" t="s">
        <v>15</v>
      </c>
      <c r="B9" s="14">
        <v>8</v>
      </c>
      <c r="C9" s="14">
        <v>5</v>
      </c>
      <c r="D9" s="14"/>
      <c r="E9" s="14">
        <v>1</v>
      </c>
      <c r="F9" s="14"/>
      <c r="G9" s="14"/>
      <c r="H9" s="14">
        <v>7</v>
      </c>
      <c r="I9" s="15"/>
      <c r="J9" s="30">
        <f t="shared" si="0"/>
        <v>21</v>
      </c>
      <c r="K9" s="16">
        <v>12</v>
      </c>
      <c r="L9" s="17">
        <f t="shared" si="1"/>
        <v>175</v>
      </c>
      <c r="M9" s="14">
        <v>176</v>
      </c>
      <c r="N9" s="14">
        <v>179</v>
      </c>
      <c r="O9" s="17">
        <f t="shared" si="2"/>
        <v>98.32402234636871</v>
      </c>
    </row>
    <row r="10" spans="1:15" ht="16.5" customHeight="1" thickBot="1" thickTop="1">
      <c r="A10" s="13" t="s">
        <v>16</v>
      </c>
      <c r="B10" s="14"/>
      <c r="C10" s="14"/>
      <c r="D10" s="14">
        <v>117</v>
      </c>
      <c r="E10" s="14"/>
      <c r="F10" s="14">
        <v>193</v>
      </c>
      <c r="G10" s="14"/>
      <c r="H10" s="14"/>
      <c r="I10" s="15"/>
      <c r="J10" s="30">
        <f t="shared" si="0"/>
        <v>310</v>
      </c>
      <c r="K10" s="16">
        <v>480</v>
      </c>
      <c r="L10" s="17">
        <f t="shared" si="1"/>
        <v>64.58333333333334</v>
      </c>
      <c r="M10" s="14">
        <v>1332</v>
      </c>
      <c r="N10" s="14">
        <v>1870</v>
      </c>
      <c r="O10" s="17">
        <f t="shared" si="2"/>
        <v>71.22994652406418</v>
      </c>
    </row>
    <row r="11" spans="1:15" ht="16.5" customHeight="1" thickBot="1" thickTop="1">
      <c r="A11" s="13" t="s">
        <v>93</v>
      </c>
      <c r="B11" s="14">
        <v>28</v>
      </c>
      <c r="C11" s="14">
        <v>1</v>
      </c>
      <c r="D11" s="14"/>
      <c r="E11" s="14">
        <v>5</v>
      </c>
      <c r="F11" s="14"/>
      <c r="G11" s="14"/>
      <c r="H11" s="14">
        <v>18</v>
      </c>
      <c r="I11" s="15"/>
      <c r="J11" s="30">
        <f t="shared" si="0"/>
        <v>52</v>
      </c>
      <c r="K11" s="16">
        <v>38</v>
      </c>
      <c r="L11" s="17">
        <f t="shared" si="1"/>
        <v>136.8421052631579</v>
      </c>
      <c r="M11" s="14">
        <v>308</v>
      </c>
      <c r="N11" s="14">
        <v>379</v>
      </c>
      <c r="O11" s="17">
        <f t="shared" si="2"/>
        <v>81.26649076517151</v>
      </c>
    </row>
    <row r="12" spans="1:15" ht="16.5" customHeight="1" thickBot="1" thickTop="1">
      <c r="A12" s="13" t="s">
        <v>94</v>
      </c>
      <c r="B12" s="14"/>
      <c r="C12" s="14"/>
      <c r="D12" s="14">
        <v>80</v>
      </c>
      <c r="E12" s="14">
        <v>6</v>
      </c>
      <c r="F12" s="14">
        <v>75</v>
      </c>
      <c r="G12" s="14"/>
      <c r="H12" s="14">
        <v>1</v>
      </c>
      <c r="I12" s="15"/>
      <c r="J12" s="30">
        <f t="shared" si="0"/>
        <v>162</v>
      </c>
      <c r="K12" s="16">
        <v>44</v>
      </c>
      <c r="L12" s="17">
        <f t="shared" si="1"/>
        <v>368.1818181818182</v>
      </c>
      <c r="M12" s="14">
        <v>674</v>
      </c>
      <c r="N12" s="14">
        <v>414</v>
      </c>
      <c r="O12" s="17">
        <f t="shared" si="2"/>
        <v>162.80193236714976</v>
      </c>
    </row>
    <row r="13" spans="1:15" ht="16.5" customHeight="1" thickBot="1" thickTop="1">
      <c r="A13" s="13" t="s">
        <v>17</v>
      </c>
      <c r="B13" s="14"/>
      <c r="C13" s="14"/>
      <c r="D13" s="14">
        <v>11</v>
      </c>
      <c r="E13" s="14">
        <v>1</v>
      </c>
      <c r="F13" s="14"/>
      <c r="G13" s="14"/>
      <c r="H13" s="14"/>
      <c r="I13" s="15">
        <v>6</v>
      </c>
      <c r="J13" s="30">
        <f t="shared" si="0"/>
        <v>18</v>
      </c>
      <c r="K13" s="16">
        <v>27</v>
      </c>
      <c r="L13" s="17">
        <f t="shared" si="1"/>
        <v>66.66666666666666</v>
      </c>
      <c r="M13" s="14">
        <v>149</v>
      </c>
      <c r="N13" s="14">
        <v>226</v>
      </c>
      <c r="O13" s="17">
        <f t="shared" si="2"/>
        <v>65.929203539823</v>
      </c>
    </row>
    <row r="14" spans="1:15" ht="16.5" customHeight="1" thickBot="1" thickTop="1">
      <c r="A14" s="13" t="s">
        <v>18</v>
      </c>
      <c r="B14" s="14">
        <v>10</v>
      </c>
      <c r="C14" s="14">
        <v>5</v>
      </c>
      <c r="D14" s="14"/>
      <c r="E14" s="14">
        <v>4</v>
      </c>
      <c r="F14" s="14"/>
      <c r="G14" s="14"/>
      <c r="H14" s="14">
        <v>5</v>
      </c>
      <c r="I14" s="15"/>
      <c r="J14" s="30">
        <f t="shared" si="0"/>
        <v>24</v>
      </c>
      <c r="K14" s="16">
        <v>4</v>
      </c>
      <c r="L14" s="17">
        <f t="shared" si="1"/>
        <v>600</v>
      </c>
      <c r="M14" s="14">
        <v>142</v>
      </c>
      <c r="N14" s="14">
        <v>168</v>
      </c>
      <c r="O14" s="17">
        <f t="shared" si="2"/>
        <v>84.52380952380952</v>
      </c>
    </row>
    <row r="15" spans="1:15" ht="16.5" customHeight="1" thickBot="1" thickTop="1">
      <c r="A15" s="13" t="s">
        <v>19</v>
      </c>
      <c r="B15" s="14">
        <v>3</v>
      </c>
      <c r="C15" s="14"/>
      <c r="D15" s="14">
        <v>78</v>
      </c>
      <c r="E15" s="14">
        <v>36</v>
      </c>
      <c r="F15" s="14">
        <v>66</v>
      </c>
      <c r="G15" s="14"/>
      <c r="H15" s="14">
        <v>4</v>
      </c>
      <c r="I15" s="15"/>
      <c r="J15" s="30">
        <f t="shared" si="0"/>
        <v>187</v>
      </c>
      <c r="K15" s="16">
        <v>222</v>
      </c>
      <c r="L15" s="17">
        <f t="shared" si="1"/>
        <v>84.23423423423422</v>
      </c>
      <c r="M15" s="14">
        <v>1143</v>
      </c>
      <c r="N15" s="14">
        <v>1624</v>
      </c>
      <c r="O15" s="17">
        <f t="shared" si="2"/>
        <v>70.38177339901478</v>
      </c>
    </row>
    <row r="16" spans="1:15" ht="16.5" customHeight="1" thickBot="1" thickTop="1">
      <c r="A16" s="13" t="s">
        <v>95</v>
      </c>
      <c r="B16" s="14"/>
      <c r="C16" s="14"/>
      <c r="D16" s="14">
        <v>1</v>
      </c>
      <c r="E16" s="14"/>
      <c r="F16" s="14">
        <v>67</v>
      </c>
      <c r="G16" s="14"/>
      <c r="H16" s="14"/>
      <c r="I16" s="15"/>
      <c r="J16" s="30">
        <f t="shared" si="0"/>
        <v>68</v>
      </c>
      <c r="K16" s="16">
        <v>132</v>
      </c>
      <c r="L16" s="17">
        <f t="shared" si="1"/>
        <v>51.515151515151516</v>
      </c>
      <c r="M16" s="14">
        <v>375</v>
      </c>
      <c r="N16" s="14">
        <v>410</v>
      </c>
      <c r="O16" s="17">
        <f t="shared" si="2"/>
        <v>91.46341463414635</v>
      </c>
    </row>
    <row r="17" spans="1:15" ht="16.5" customHeight="1" thickBot="1" thickTop="1">
      <c r="A17" s="13" t="s">
        <v>96</v>
      </c>
      <c r="B17" s="14">
        <v>14</v>
      </c>
      <c r="C17" s="14">
        <v>16</v>
      </c>
      <c r="D17" s="14">
        <v>420</v>
      </c>
      <c r="E17" s="14">
        <v>75</v>
      </c>
      <c r="F17" s="14">
        <v>992</v>
      </c>
      <c r="G17" s="14"/>
      <c r="H17" s="14">
        <v>8</v>
      </c>
      <c r="I17" s="15"/>
      <c r="J17" s="30">
        <f t="shared" si="0"/>
        <v>1525</v>
      </c>
      <c r="K17" s="16">
        <v>1488</v>
      </c>
      <c r="L17" s="17">
        <f t="shared" si="1"/>
        <v>102.48655913978494</v>
      </c>
      <c r="M17" s="14">
        <v>5900</v>
      </c>
      <c r="N17" s="14">
        <v>6229</v>
      </c>
      <c r="O17" s="17">
        <f t="shared" si="2"/>
        <v>94.7182533311928</v>
      </c>
    </row>
    <row r="18" spans="1:15" ht="16.5" customHeight="1" thickBot="1" thickTop="1">
      <c r="A18" s="13" t="s">
        <v>97</v>
      </c>
      <c r="B18" s="14">
        <v>7</v>
      </c>
      <c r="C18" s="14"/>
      <c r="D18" s="14"/>
      <c r="E18" s="14"/>
      <c r="F18" s="14"/>
      <c r="G18" s="14"/>
      <c r="H18" s="14">
        <v>4</v>
      </c>
      <c r="I18" s="15"/>
      <c r="J18" s="30">
        <f t="shared" si="0"/>
        <v>11</v>
      </c>
      <c r="K18" s="16">
        <v>3</v>
      </c>
      <c r="L18" s="17">
        <f t="shared" si="1"/>
        <v>366.66666666666663</v>
      </c>
      <c r="M18" s="14">
        <v>59</v>
      </c>
      <c r="N18" s="14">
        <v>37</v>
      </c>
      <c r="O18" s="17">
        <f t="shared" si="2"/>
        <v>159.45945945945945</v>
      </c>
    </row>
    <row r="19" spans="1:15" ht="16.5" customHeight="1" thickBot="1" thickTop="1">
      <c r="A19" s="13" t="s">
        <v>52</v>
      </c>
      <c r="B19" s="14"/>
      <c r="C19" s="14"/>
      <c r="D19" s="14"/>
      <c r="E19" s="14"/>
      <c r="F19" s="14"/>
      <c r="G19" s="14"/>
      <c r="H19" s="14">
        <v>6</v>
      </c>
      <c r="I19" s="15">
        <v>8</v>
      </c>
      <c r="J19" s="30">
        <f t="shared" si="0"/>
        <v>14</v>
      </c>
      <c r="K19" s="16">
        <v>7</v>
      </c>
      <c r="L19" s="17">
        <f t="shared" si="1"/>
        <v>200</v>
      </c>
      <c r="M19" s="14">
        <v>75</v>
      </c>
      <c r="N19" s="14">
        <v>107</v>
      </c>
      <c r="O19" s="17">
        <f t="shared" si="2"/>
        <v>70.09345794392523</v>
      </c>
    </row>
    <row r="20" spans="1:15" ht="16.5" customHeight="1" thickBot="1" thickTop="1">
      <c r="A20" s="18" t="s">
        <v>20</v>
      </c>
      <c r="B20" s="19">
        <v>4</v>
      </c>
      <c r="C20" s="19"/>
      <c r="D20" s="19">
        <v>39</v>
      </c>
      <c r="E20" s="19">
        <v>20</v>
      </c>
      <c r="F20" s="19">
        <v>22</v>
      </c>
      <c r="G20" s="19"/>
      <c r="H20" s="19"/>
      <c r="I20" s="20"/>
      <c r="J20" s="30">
        <f t="shared" si="0"/>
        <v>85</v>
      </c>
      <c r="K20" s="16">
        <v>58</v>
      </c>
      <c r="L20" s="17">
        <f t="shared" si="1"/>
        <v>146.55172413793102</v>
      </c>
      <c r="M20" s="14">
        <v>424</v>
      </c>
      <c r="N20" s="14">
        <v>471</v>
      </c>
      <c r="O20" s="17">
        <f t="shared" si="2"/>
        <v>90.02123142250531</v>
      </c>
    </row>
    <row r="21" spans="1:15" ht="16.5" customHeight="1" thickBot="1" thickTop="1">
      <c r="A21" s="29" t="s">
        <v>21</v>
      </c>
      <c r="B21" s="30">
        <f>SUM(B7:B20)</f>
        <v>74</v>
      </c>
      <c r="C21" s="30">
        <f aca="true" t="shared" si="3" ref="C21:N21">SUM(C7:C20)</f>
        <v>27</v>
      </c>
      <c r="D21" s="30">
        <f t="shared" si="3"/>
        <v>830</v>
      </c>
      <c r="E21" s="30">
        <f t="shared" si="3"/>
        <v>148</v>
      </c>
      <c r="F21" s="30">
        <f t="shared" si="3"/>
        <v>1424</v>
      </c>
      <c r="G21" s="30">
        <f t="shared" si="3"/>
        <v>0</v>
      </c>
      <c r="H21" s="30">
        <f t="shared" si="3"/>
        <v>53</v>
      </c>
      <c r="I21" s="30">
        <f t="shared" si="3"/>
        <v>14</v>
      </c>
      <c r="J21" s="30">
        <f t="shared" si="3"/>
        <v>2570</v>
      </c>
      <c r="K21" s="16">
        <f t="shared" si="3"/>
        <v>2603</v>
      </c>
      <c r="L21" s="17">
        <f t="shared" si="1"/>
        <v>98.7322320399539</v>
      </c>
      <c r="M21" s="14">
        <f t="shared" si="3"/>
        <v>11330</v>
      </c>
      <c r="N21" s="14">
        <f t="shared" si="3"/>
        <v>12710</v>
      </c>
      <c r="O21" s="17">
        <f t="shared" si="2"/>
        <v>89.14240755310779</v>
      </c>
    </row>
    <row r="22" spans="1:10" ht="16.5" customHeight="1" thickTop="1">
      <c r="A22" s="21" t="s">
        <v>22</v>
      </c>
      <c r="B22" s="12">
        <v>39</v>
      </c>
      <c r="C22" s="12">
        <v>8</v>
      </c>
      <c r="D22" s="12">
        <v>923</v>
      </c>
      <c r="E22" s="12">
        <v>132</v>
      </c>
      <c r="F22" s="12">
        <v>1467</v>
      </c>
      <c r="G22" s="12"/>
      <c r="H22" s="12">
        <v>31</v>
      </c>
      <c r="I22" s="12">
        <v>3</v>
      </c>
      <c r="J22" s="12">
        <f>SUM(B22:I22)</f>
        <v>2603</v>
      </c>
    </row>
    <row r="23" spans="1:10" ht="16.5" customHeight="1">
      <c r="A23" s="22" t="s">
        <v>23</v>
      </c>
      <c r="B23" s="23">
        <f>B21/B22*100</f>
        <v>189.74358974358972</v>
      </c>
      <c r="C23" s="23">
        <f aca="true" t="shared" si="4" ref="C23:I23">C21/C22*100</f>
        <v>337.5</v>
      </c>
      <c r="D23" s="23">
        <f t="shared" si="4"/>
        <v>89.92416034669556</v>
      </c>
      <c r="E23" s="23">
        <f t="shared" si="4"/>
        <v>112.12121212121211</v>
      </c>
      <c r="F23" s="23">
        <f t="shared" si="4"/>
        <v>97.06884798909338</v>
      </c>
      <c r="G23" s="23"/>
      <c r="H23" s="23">
        <f t="shared" si="4"/>
        <v>170.96774193548387</v>
      </c>
      <c r="I23" s="23">
        <f t="shared" si="4"/>
        <v>466.6666666666667</v>
      </c>
      <c r="J23" s="23">
        <f>J21/J22*100</f>
        <v>98.7322320399539</v>
      </c>
    </row>
    <row r="24" spans="1:10" ht="16.5" customHeight="1">
      <c r="A24" s="9" t="s">
        <v>24</v>
      </c>
      <c r="B24" s="24">
        <v>223</v>
      </c>
      <c r="C24" s="24">
        <v>30</v>
      </c>
      <c r="D24" s="24">
        <v>1527</v>
      </c>
      <c r="E24" s="24">
        <v>307</v>
      </c>
      <c r="F24" s="24">
        <v>1813</v>
      </c>
      <c r="G24" s="24"/>
      <c r="H24" s="24">
        <v>139</v>
      </c>
      <c r="I24" s="24">
        <v>26</v>
      </c>
      <c r="J24" s="24">
        <f>SUM(B24:I24)</f>
        <v>4065</v>
      </c>
    </row>
    <row r="25" spans="1:10" ht="16.5" customHeight="1">
      <c r="A25" s="22" t="s">
        <v>25</v>
      </c>
      <c r="B25" s="1">
        <f>B21/B24*100</f>
        <v>33.18385650224215</v>
      </c>
      <c r="C25" s="1">
        <f aca="true" t="shared" si="5" ref="C25:J25">C21/C24*100</f>
        <v>90</v>
      </c>
      <c r="D25" s="1">
        <f t="shared" si="5"/>
        <v>54.35494433529797</v>
      </c>
      <c r="E25" s="1">
        <f t="shared" si="5"/>
        <v>48.20846905537459</v>
      </c>
      <c r="F25" s="1">
        <f t="shared" si="5"/>
        <v>78.5438499724214</v>
      </c>
      <c r="G25" s="1"/>
      <c r="H25" s="1">
        <f t="shared" si="5"/>
        <v>38.1294964028777</v>
      </c>
      <c r="I25" s="1">
        <f t="shared" si="5"/>
        <v>53.84615384615385</v>
      </c>
      <c r="J25" s="1">
        <f t="shared" si="5"/>
        <v>63.22263222632226</v>
      </c>
    </row>
    <row r="26" spans="1:10" ht="16.5" customHeight="1">
      <c r="A26" s="25" t="s">
        <v>26</v>
      </c>
      <c r="B26" s="24">
        <v>461</v>
      </c>
      <c r="C26" s="24">
        <v>76</v>
      </c>
      <c r="D26" s="24">
        <v>3832</v>
      </c>
      <c r="E26" s="24">
        <v>766</v>
      </c>
      <c r="F26" s="24">
        <v>5773</v>
      </c>
      <c r="G26" s="24"/>
      <c r="H26" s="24">
        <v>349</v>
      </c>
      <c r="I26" s="24">
        <v>73</v>
      </c>
      <c r="J26" s="24">
        <f>SUM(B26:I26)</f>
        <v>11330</v>
      </c>
    </row>
    <row r="27" spans="1:10" ht="16.5" customHeight="1">
      <c r="A27" s="10" t="s">
        <v>27</v>
      </c>
      <c r="B27" s="2">
        <v>485</v>
      </c>
      <c r="C27" s="2">
        <v>40</v>
      </c>
      <c r="D27" s="2">
        <v>4630</v>
      </c>
      <c r="E27" s="2">
        <v>838</v>
      </c>
      <c r="F27" s="2">
        <v>6239</v>
      </c>
      <c r="G27" s="2"/>
      <c r="H27" s="2">
        <v>372</v>
      </c>
      <c r="I27" s="2">
        <v>106</v>
      </c>
      <c r="J27" s="2">
        <f>SUM(B27:I27)</f>
        <v>12710</v>
      </c>
    </row>
    <row r="28" spans="1:10" ht="16.5" customHeight="1">
      <c r="A28" s="22" t="s">
        <v>28</v>
      </c>
      <c r="B28" s="1">
        <f>B26/B27*100</f>
        <v>95.05154639175257</v>
      </c>
      <c r="C28" s="1">
        <f aca="true" t="shared" si="6" ref="C28:J28">C26/C27*100</f>
        <v>190</v>
      </c>
      <c r="D28" s="1">
        <f t="shared" si="6"/>
        <v>82.7645788336933</v>
      </c>
      <c r="E28" s="1">
        <f t="shared" si="6"/>
        <v>91.40811455847255</v>
      </c>
      <c r="F28" s="1">
        <f t="shared" si="6"/>
        <v>92.5308543035743</v>
      </c>
      <c r="G28" s="1"/>
      <c r="H28" s="1">
        <f t="shared" si="6"/>
        <v>93.81720430107528</v>
      </c>
      <c r="I28" s="1">
        <f t="shared" si="6"/>
        <v>68.86792452830188</v>
      </c>
      <c r="J28" s="1">
        <f t="shared" si="6"/>
        <v>89.14240755310779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D37" sqref="D3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98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99</v>
      </c>
    </row>
    <row r="6" spans="1:15" ht="15" thickBot="1" thickTop="1">
      <c r="A6" s="28" t="s">
        <v>100</v>
      </c>
      <c r="B6" s="7" t="s">
        <v>101</v>
      </c>
      <c r="C6" s="11" t="s">
        <v>0</v>
      </c>
      <c r="D6" s="11" t="s">
        <v>1</v>
      </c>
      <c r="E6" s="11" t="s">
        <v>3</v>
      </c>
      <c r="F6" s="11" t="s">
        <v>102</v>
      </c>
      <c r="G6" s="11" t="s">
        <v>33</v>
      </c>
      <c r="H6" s="11" t="s">
        <v>103</v>
      </c>
      <c r="I6" s="8" t="s">
        <v>35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104</v>
      </c>
      <c r="B7" s="14"/>
      <c r="C7" s="14"/>
      <c r="D7" s="14"/>
      <c r="E7" s="14"/>
      <c r="F7" s="14"/>
      <c r="G7" s="14"/>
      <c r="H7" s="14"/>
      <c r="I7" s="15"/>
      <c r="J7" s="30">
        <f>SUM(B7:I7)</f>
        <v>0</v>
      </c>
      <c r="K7" s="16">
        <v>4</v>
      </c>
      <c r="L7" s="17">
        <f>J7/K7*100</f>
        <v>0</v>
      </c>
      <c r="M7" s="14">
        <v>10</v>
      </c>
      <c r="N7" s="14">
        <v>18</v>
      </c>
      <c r="O7" s="17">
        <f>M7/N7*100</f>
        <v>55.55555555555556</v>
      </c>
    </row>
    <row r="8" spans="1:15" ht="16.5" customHeight="1" thickBot="1" thickTop="1">
      <c r="A8" s="13" t="s">
        <v>14</v>
      </c>
      <c r="B8" s="14"/>
      <c r="C8" s="14"/>
      <c r="D8" s="14">
        <v>97</v>
      </c>
      <c r="E8" s="14"/>
      <c r="F8" s="14">
        <v>4</v>
      </c>
      <c r="G8" s="14"/>
      <c r="H8" s="14"/>
      <c r="I8" s="15"/>
      <c r="J8" s="30">
        <f aca="true" t="shared" si="0" ref="J8:J20">SUM(B8:I8)</f>
        <v>101</v>
      </c>
      <c r="K8" s="16">
        <v>79</v>
      </c>
      <c r="L8" s="17">
        <f aca="true" t="shared" si="1" ref="L8:L21">J8/K8*100</f>
        <v>127.84810126582278</v>
      </c>
      <c r="M8" s="14">
        <v>664</v>
      </c>
      <c r="N8" s="14">
        <v>661</v>
      </c>
      <c r="O8" s="17">
        <f aca="true" t="shared" si="2" ref="O8:O21">M8/N8*100</f>
        <v>100.45385779122542</v>
      </c>
    </row>
    <row r="9" spans="1:15" ht="16.5" customHeight="1" thickBot="1" thickTop="1">
      <c r="A9" s="13" t="s">
        <v>15</v>
      </c>
      <c r="B9" s="14">
        <v>20</v>
      </c>
      <c r="C9" s="14"/>
      <c r="D9" s="14"/>
      <c r="E9" s="14">
        <v>1</v>
      </c>
      <c r="F9" s="14"/>
      <c r="G9" s="14"/>
      <c r="H9" s="14">
        <v>8</v>
      </c>
      <c r="I9" s="15"/>
      <c r="J9" s="30">
        <f t="shared" si="0"/>
        <v>29</v>
      </c>
      <c r="K9" s="16">
        <v>21</v>
      </c>
      <c r="L9" s="17">
        <f t="shared" si="1"/>
        <v>138.0952380952381</v>
      </c>
      <c r="M9" s="14">
        <v>205</v>
      </c>
      <c r="N9" s="14">
        <v>200</v>
      </c>
      <c r="O9" s="17">
        <f t="shared" si="2"/>
        <v>102.49999999999999</v>
      </c>
    </row>
    <row r="10" spans="1:15" ht="16.5" customHeight="1" thickBot="1" thickTop="1">
      <c r="A10" s="13" t="s">
        <v>16</v>
      </c>
      <c r="B10" s="14"/>
      <c r="C10" s="14"/>
      <c r="D10" s="14">
        <v>115</v>
      </c>
      <c r="E10" s="14"/>
      <c r="F10" s="14">
        <v>182</v>
      </c>
      <c r="G10" s="14"/>
      <c r="H10" s="14"/>
      <c r="I10" s="15"/>
      <c r="J10" s="30">
        <f t="shared" si="0"/>
        <v>297</v>
      </c>
      <c r="K10" s="16">
        <v>343</v>
      </c>
      <c r="L10" s="17">
        <f t="shared" si="1"/>
        <v>86.58892128279884</v>
      </c>
      <c r="M10" s="14">
        <v>1629</v>
      </c>
      <c r="N10" s="14">
        <v>2213</v>
      </c>
      <c r="O10" s="17">
        <f t="shared" si="2"/>
        <v>73.6104835065522</v>
      </c>
    </row>
    <row r="11" spans="1:15" ht="16.5" customHeight="1" thickBot="1" thickTop="1">
      <c r="A11" s="13" t="s">
        <v>105</v>
      </c>
      <c r="B11" s="14">
        <v>30</v>
      </c>
      <c r="C11" s="14"/>
      <c r="D11" s="14"/>
      <c r="E11" s="14">
        <v>13</v>
      </c>
      <c r="F11" s="14"/>
      <c r="G11" s="14"/>
      <c r="H11" s="14">
        <v>8</v>
      </c>
      <c r="I11" s="15"/>
      <c r="J11" s="30">
        <f t="shared" si="0"/>
        <v>51</v>
      </c>
      <c r="K11" s="16">
        <v>54</v>
      </c>
      <c r="L11" s="17">
        <f t="shared" si="1"/>
        <v>94.44444444444444</v>
      </c>
      <c r="M11" s="14">
        <v>359</v>
      </c>
      <c r="N11" s="14">
        <v>433</v>
      </c>
      <c r="O11" s="17">
        <f t="shared" si="2"/>
        <v>82.90993071593533</v>
      </c>
    </row>
    <row r="12" spans="1:15" ht="16.5" customHeight="1" thickBot="1" thickTop="1">
      <c r="A12" s="13" t="s">
        <v>106</v>
      </c>
      <c r="B12" s="14"/>
      <c r="C12" s="14"/>
      <c r="D12" s="14">
        <v>74</v>
      </c>
      <c r="E12" s="14">
        <v>4</v>
      </c>
      <c r="F12" s="14">
        <v>75</v>
      </c>
      <c r="G12" s="14"/>
      <c r="H12" s="14">
        <v>1</v>
      </c>
      <c r="I12" s="15"/>
      <c r="J12" s="30">
        <f t="shared" si="0"/>
        <v>154</v>
      </c>
      <c r="K12" s="16">
        <v>61</v>
      </c>
      <c r="L12" s="17">
        <f t="shared" si="1"/>
        <v>252.45901639344262</v>
      </c>
      <c r="M12" s="14">
        <v>828</v>
      </c>
      <c r="N12" s="14">
        <v>475</v>
      </c>
      <c r="O12" s="17">
        <f t="shared" si="2"/>
        <v>174.3157894736842</v>
      </c>
    </row>
    <row r="13" spans="1:15" ht="16.5" customHeight="1" thickBot="1" thickTop="1">
      <c r="A13" s="13" t="s">
        <v>17</v>
      </c>
      <c r="B13" s="14"/>
      <c r="C13" s="14"/>
      <c r="D13" s="14">
        <v>12</v>
      </c>
      <c r="E13" s="14">
        <v>6</v>
      </c>
      <c r="F13" s="14">
        <v>3</v>
      </c>
      <c r="G13" s="14"/>
      <c r="H13" s="14"/>
      <c r="I13" s="15">
        <v>2</v>
      </c>
      <c r="J13" s="30">
        <f t="shared" si="0"/>
        <v>23</v>
      </c>
      <c r="K13" s="16">
        <v>26</v>
      </c>
      <c r="L13" s="17">
        <f t="shared" si="1"/>
        <v>88.46153846153845</v>
      </c>
      <c r="M13" s="14">
        <v>172</v>
      </c>
      <c r="N13" s="14">
        <v>252</v>
      </c>
      <c r="O13" s="17">
        <f t="shared" si="2"/>
        <v>68.25396825396825</v>
      </c>
    </row>
    <row r="14" spans="1:15" ht="16.5" customHeight="1" thickBot="1" thickTop="1">
      <c r="A14" s="13" t="s">
        <v>18</v>
      </c>
      <c r="B14" s="14">
        <v>12</v>
      </c>
      <c r="C14" s="14"/>
      <c r="D14" s="14"/>
      <c r="E14" s="14">
        <v>5</v>
      </c>
      <c r="F14" s="14"/>
      <c r="G14" s="14"/>
      <c r="H14" s="14">
        <v>2</v>
      </c>
      <c r="I14" s="15"/>
      <c r="J14" s="30">
        <f t="shared" si="0"/>
        <v>19</v>
      </c>
      <c r="K14" s="16">
        <v>23</v>
      </c>
      <c r="L14" s="17">
        <f t="shared" si="1"/>
        <v>82.6086956521739</v>
      </c>
      <c r="M14" s="14">
        <v>161</v>
      </c>
      <c r="N14" s="14">
        <v>191</v>
      </c>
      <c r="O14" s="17">
        <f t="shared" si="2"/>
        <v>84.29319371727748</v>
      </c>
    </row>
    <row r="15" spans="1:15" ht="16.5" customHeight="1" thickBot="1" thickTop="1">
      <c r="A15" s="13" t="s">
        <v>19</v>
      </c>
      <c r="B15" s="14">
        <v>1</v>
      </c>
      <c r="C15" s="14"/>
      <c r="D15" s="14">
        <v>103</v>
      </c>
      <c r="E15" s="14">
        <v>39</v>
      </c>
      <c r="F15" s="14">
        <v>76</v>
      </c>
      <c r="G15" s="14"/>
      <c r="H15" s="14">
        <v>3</v>
      </c>
      <c r="I15" s="15"/>
      <c r="J15" s="30">
        <f t="shared" si="0"/>
        <v>222</v>
      </c>
      <c r="K15" s="16">
        <v>193</v>
      </c>
      <c r="L15" s="17">
        <f t="shared" si="1"/>
        <v>115.0259067357513</v>
      </c>
      <c r="M15" s="14">
        <v>1365</v>
      </c>
      <c r="N15" s="14">
        <v>1817</v>
      </c>
      <c r="O15" s="17">
        <f t="shared" si="2"/>
        <v>75.12383048981837</v>
      </c>
    </row>
    <row r="16" spans="1:15" ht="16.5" customHeight="1" thickBot="1" thickTop="1">
      <c r="A16" s="13" t="s">
        <v>107</v>
      </c>
      <c r="B16" s="14"/>
      <c r="C16" s="14"/>
      <c r="D16" s="14">
        <v>7</v>
      </c>
      <c r="E16" s="14"/>
      <c r="F16" s="14">
        <v>53</v>
      </c>
      <c r="G16" s="14"/>
      <c r="H16" s="14"/>
      <c r="I16" s="15"/>
      <c r="J16" s="30">
        <f t="shared" si="0"/>
        <v>60</v>
      </c>
      <c r="K16" s="16">
        <v>87</v>
      </c>
      <c r="L16" s="17">
        <f t="shared" si="1"/>
        <v>68.96551724137932</v>
      </c>
      <c r="M16" s="14">
        <v>435</v>
      </c>
      <c r="N16" s="14">
        <v>497</v>
      </c>
      <c r="O16" s="17">
        <f t="shared" si="2"/>
        <v>87.5251509054326</v>
      </c>
    </row>
    <row r="17" spans="1:15" ht="16.5" customHeight="1" thickBot="1" thickTop="1">
      <c r="A17" s="13" t="s">
        <v>108</v>
      </c>
      <c r="B17" s="14">
        <v>19</v>
      </c>
      <c r="C17" s="14">
        <v>1</v>
      </c>
      <c r="D17" s="14">
        <v>231</v>
      </c>
      <c r="E17" s="14">
        <v>82</v>
      </c>
      <c r="F17" s="14">
        <v>635</v>
      </c>
      <c r="G17" s="14"/>
      <c r="H17" s="14">
        <v>9</v>
      </c>
      <c r="I17" s="15"/>
      <c r="J17" s="30">
        <f t="shared" si="0"/>
        <v>977</v>
      </c>
      <c r="K17" s="16">
        <v>1003</v>
      </c>
      <c r="L17" s="17">
        <f t="shared" si="1"/>
        <v>97.40777666999003</v>
      </c>
      <c r="M17" s="14">
        <v>6877</v>
      </c>
      <c r="N17" s="14">
        <v>7232</v>
      </c>
      <c r="O17" s="17">
        <f t="shared" si="2"/>
        <v>95.09126106194691</v>
      </c>
    </row>
    <row r="18" spans="1:15" ht="16.5" customHeight="1" thickBot="1" thickTop="1">
      <c r="A18" s="13" t="s">
        <v>109</v>
      </c>
      <c r="B18" s="14">
        <v>11</v>
      </c>
      <c r="C18" s="14"/>
      <c r="D18" s="14"/>
      <c r="E18" s="14"/>
      <c r="F18" s="14"/>
      <c r="G18" s="14"/>
      <c r="H18" s="14">
        <v>8</v>
      </c>
      <c r="I18" s="15"/>
      <c r="J18" s="30">
        <f t="shared" si="0"/>
        <v>19</v>
      </c>
      <c r="K18" s="16">
        <v>11</v>
      </c>
      <c r="L18" s="17">
        <f t="shared" si="1"/>
        <v>172.72727272727272</v>
      </c>
      <c r="M18" s="14">
        <v>78</v>
      </c>
      <c r="N18" s="14">
        <v>48</v>
      </c>
      <c r="O18" s="17">
        <f t="shared" si="2"/>
        <v>162.5</v>
      </c>
    </row>
    <row r="19" spans="1:15" ht="16.5" customHeight="1" thickBot="1" thickTop="1">
      <c r="A19" s="13" t="s">
        <v>52</v>
      </c>
      <c r="B19" s="14"/>
      <c r="C19" s="14"/>
      <c r="D19" s="14"/>
      <c r="E19" s="14"/>
      <c r="F19" s="14"/>
      <c r="G19" s="14"/>
      <c r="H19" s="14">
        <v>5</v>
      </c>
      <c r="I19" s="15">
        <v>4</v>
      </c>
      <c r="J19" s="30">
        <f t="shared" si="0"/>
        <v>9</v>
      </c>
      <c r="K19" s="16">
        <v>12</v>
      </c>
      <c r="L19" s="17">
        <f t="shared" si="1"/>
        <v>75</v>
      </c>
      <c r="M19" s="14">
        <v>84</v>
      </c>
      <c r="N19" s="14">
        <v>119</v>
      </c>
      <c r="O19" s="17">
        <f t="shared" si="2"/>
        <v>70.58823529411765</v>
      </c>
    </row>
    <row r="20" spans="1:15" ht="16.5" customHeight="1" thickBot="1" thickTop="1">
      <c r="A20" s="18" t="s">
        <v>20</v>
      </c>
      <c r="B20" s="19">
        <v>1</v>
      </c>
      <c r="C20" s="19"/>
      <c r="D20" s="19">
        <v>51</v>
      </c>
      <c r="E20" s="19">
        <v>25</v>
      </c>
      <c r="F20" s="19">
        <v>14</v>
      </c>
      <c r="G20" s="19"/>
      <c r="H20" s="19"/>
      <c r="I20" s="20">
        <v>1</v>
      </c>
      <c r="J20" s="30">
        <f t="shared" si="0"/>
        <v>92</v>
      </c>
      <c r="K20" s="16">
        <v>64</v>
      </c>
      <c r="L20" s="17">
        <f t="shared" si="1"/>
        <v>143.75</v>
      </c>
      <c r="M20" s="14">
        <v>516</v>
      </c>
      <c r="N20" s="14">
        <v>535</v>
      </c>
      <c r="O20" s="17">
        <f t="shared" si="2"/>
        <v>96.44859813084112</v>
      </c>
    </row>
    <row r="21" spans="1:15" ht="16.5" customHeight="1" thickBot="1" thickTop="1">
      <c r="A21" s="29" t="s">
        <v>21</v>
      </c>
      <c r="B21" s="30">
        <f>SUM(B7:B20)</f>
        <v>94</v>
      </c>
      <c r="C21" s="30">
        <f aca="true" t="shared" si="3" ref="C21:N21">SUM(C7:C20)</f>
        <v>1</v>
      </c>
      <c r="D21" s="30">
        <f t="shared" si="3"/>
        <v>690</v>
      </c>
      <c r="E21" s="30">
        <f t="shared" si="3"/>
        <v>175</v>
      </c>
      <c r="F21" s="30">
        <f t="shared" si="3"/>
        <v>1042</v>
      </c>
      <c r="G21" s="30">
        <f t="shared" si="3"/>
        <v>0</v>
      </c>
      <c r="H21" s="30">
        <f t="shared" si="3"/>
        <v>44</v>
      </c>
      <c r="I21" s="30">
        <f t="shared" si="3"/>
        <v>7</v>
      </c>
      <c r="J21" s="30">
        <f t="shared" si="3"/>
        <v>2053</v>
      </c>
      <c r="K21" s="16">
        <f t="shared" si="3"/>
        <v>1981</v>
      </c>
      <c r="L21" s="17">
        <f t="shared" si="1"/>
        <v>103.63452801615345</v>
      </c>
      <c r="M21" s="14">
        <f t="shared" si="3"/>
        <v>13383</v>
      </c>
      <c r="N21" s="14">
        <f t="shared" si="3"/>
        <v>14691</v>
      </c>
      <c r="O21" s="17">
        <f t="shared" si="2"/>
        <v>91.0965897488258</v>
      </c>
    </row>
    <row r="22" spans="1:10" ht="16.5" customHeight="1" thickTop="1">
      <c r="A22" s="21" t="s">
        <v>22</v>
      </c>
      <c r="B22" s="12">
        <v>90</v>
      </c>
      <c r="C22" s="12">
        <v>7</v>
      </c>
      <c r="D22" s="12">
        <v>654</v>
      </c>
      <c r="E22" s="12">
        <v>144</v>
      </c>
      <c r="F22" s="12">
        <v>1020</v>
      </c>
      <c r="G22" s="12"/>
      <c r="H22" s="12">
        <v>57</v>
      </c>
      <c r="I22" s="12">
        <v>9</v>
      </c>
      <c r="J22" s="12">
        <f>SUM(B22:I22)</f>
        <v>1981</v>
      </c>
    </row>
    <row r="23" spans="1:10" ht="16.5" customHeight="1">
      <c r="A23" s="22" t="s">
        <v>23</v>
      </c>
      <c r="B23" s="23">
        <f>B21/B22*100</f>
        <v>104.44444444444446</v>
      </c>
      <c r="C23" s="23">
        <f aca="true" t="shared" si="4" ref="C23:I23">C21/C22*100</f>
        <v>14.285714285714285</v>
      </c>
      <c r="D23" s="23">
        <f t="shared" si="4"/>
        <v>105.50458715596329</v>
      </c>
      <c r="E23" s="23">
        <f t="shared" si="4"/>
        <v>121.52777777777777</v>
      </c>
      <c r="F23" s="23">
        <f t="shared" si="4"/>
        <v>102.15686274509804</v>
      </c>
      <c r="G23" s="23"/>
      <c r="H23" s="23">
        <f t="shared" si="4"/>
        <v>77.19298245614034</v>
      </c>
      <c r="I23" s="23">
        <f t="shared" si="4"/>
        <v>77.77777777777779</v>
      </c>
      <c r="J23" s="23">
        <f>J21/J22*100</f>
        <v>103.63452801615345</v>
      </c>
    </row>
    <row r="24" spans="1:10" ht="16.5" customHeight="1">
      <c r="A24" s="9" t="s">
        <v>24</v>
      </c>
      <c r="B24" s="24">
        <v>74</v>
      </c>
      <c r="C24" s="24">
        <v>27</v>
      </c>
      <c r="D24" s="24">
        <v>830</v>
      </c>
      <c r="E24" s="24">
        <v>148</v>
      </c>
      <c r="F24" s="24">
        <v>1424</v>
      </c>
      <c r="G24" s="24"/>
      <c r="H24" s="24">
        <v>53</v>
      </c>
      <c r="I24" s="24">
        <v>14</v>
      </c>
      <c r="J24" s="24">
        <f>SUM(B24:I24)</f>
        <v>2570</v>
      </c>
    </row>
    <row r="25" spans="1:10" ht="16.5" customHeight="1">
      <c r="A25" s="22" t="s">
        <v>25</v>
      </c>
      <c r="B25" s="1">
        <f>B21/B24*100</f>
        <v>127.02702702702702</v>
      </c>
      <c r="C25" s="1">
        <f aca="true" t="shared" si="5" ref="C25:J25">C21/C24*100</f>
        <v>3.7037037037037033</v>
      </c>
      <c r="D25" s="1">
        <f t="shared" si="5"/>
        <v>83.13253012048193</v>
      </c>
      <c r="E25" s="1">
        <f t="shared" si="5"/>
        <v>118.24324324324324</v>
      </c>
      <c r="F25" s="1">
        <f t="shared" si="5"/>
        <v>73.17415730337079</v>
      </c>
      <c r="G25" s="1"/>
      <c r="H25" s="1">
        <f t="shared" si="5"/>
        <v>83.01886792452831</v>
      </c>
      <c r="I25" s="1">
        <f t="shared" si="5"/>
        <v>50</v>
      </c>
      <c r="J25" s="1">
        <f t="shared" si="5"/>
        <v>79.88326848249028</v>
      </c>
    </row>
    <row r="26" spans="1:10" ht="16.5" customHeight="1">
      <c r="A26" s="25" t="s">
        <v>26</v>
      </c>
      <c r="B26" s="24">
        <v>555</v>
      </c>
      <c r="C26" s="24">
        <v>77</v>
      </c>
      <c r="D26" s="24">
        <v>4522</v>
      </c>
      <c r="E26" s="24">
        <v>941</v>
      </c>
      <c r="F26" s="24">
        <v>6815</v>
      </c>
      <c r="G26" s="24"/>
      <c r="H26" s="24">
        <v>393</v>
      </c>
      <c r="I26" s="24">
        <v>80</v>
      </c>
      <c r="J26" s="24">
        <f>SUM(B26:I26)</f>
        <v>13383</v>
      </c>
    </row>
    <row r="27" spans="1:10" ht="16.5" customHeight="1">
      <c r="A27" s="10" t="s">
        <v>27</v>
      </c>
      <c r="B27" s="2">
        <v>575</v>
      </c>
      <c r="C27" s="2">
        <v>47</v>
      </c>
      <c r="D27" s="2">
        <v>5284</v>
      </c>
      <c r="E27" s="2">
        <v>982</v>
      </c>
      <c r="F27" s="2">
        <v>7259</v>
      </c>
      <c r="G27" s="2"/>
      <c r="H27" s="2">
        <v>429</v>
      </c>
      <c r="I27" s="2">
        <v>115</v>
      </c>
      <c r="J27" s="2">
        <f>SUM(B27:I27)</f>
        <v>14691</v>
      </c>
    </row>
    <row r="28" spans="1:10" ht="16.5" customHeight="1">
      <c r="A28" s="22" t="s">
        <v>28</v>
      </c>
      <c r="B28" s="1">
        <f>B26/B27*100</f>
        <v>96.52173913043478</v>
      </c>
      <c r="C28" s="1">
        <f aca="true" t="shared" si="6" ref="C28:J28">C26/C27*100</f>
        <v>163.82978723404256</v>
      </c>
      <c r="D28" s="1">
        <f t="shared" si="6"/>
        <v>85.57910673732022</v>
      </c>
      <c r="E28" s="1">
        <f t="shared" si="6"/>
        <v>95.82484725050917</v>
      </c>
      <c r="F28" s="1">
        <f t="shared" si="6"/>
        <v>93.8834550213528</v>
      </c>
      <c r="G28" s="1"/>
      <c r="H28" s="1">
        <f t="shared" si="6"/>
        <v>91.6083916083916</v>
      </c>
      <c r="I28" s="1">
        <f t="shared" si="6"/>
        <v>69.56521739130434</v>
      </c>
      <c r="J28" s="1">
        <f t="shared" si="6"/>
        <v>91.0965897488258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110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111</v>
      </c>
      <c r="M5" s="31" t="s">
        <v>11</v>
      </c>
      <c r="N5" s="31" t="s">
        <v>12</v>
      </c>
      <c r="O5" s="31" t="s">
        <v>30</v>
      </c>
    </row>
    <row r="6" spans="1:15" ht="15" thickBot="1" thickTop="1">
      <c r="A6" s="28" t="s">
        <v>49</v>
      </c>
      <c r="B6" s="7" t="s">
        <v>112</v>
      </c>
      <c r="C6" s="11" t="s">
        <v>0</v>
      </c>
      <c r="D6" s="11" t="s">
        <v>1</v>
      </c>
      <c r="E6" s="11" t="s">
        <v>3</v>
      </c>
      <c r="F6" s="11" t="s">
        <v>60</v>
      </c>
      <c r="G6" s="11" t="s">
        <v>113</v>
      </c>
      <c r="H6" s="11" t="s">
        <v>34</v>
      </c>
      <c r="I6" s="8" t="s">
        <v>79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1</v>
      </c>
      <c r="G7" s="14"/>
      <c r="H7" s="14"/>
      <c r="I7" s="15"/>
      <c r="J7" s="30">
        <f>SUM(B7:I7)</f>
        <v>1</v>
      </c>
      <c r="K7" s="16">
        <v>2</v>
      </c>
      <c r="L7" s="17">
        <f>J7/K7*100</f>
        <v>50</v>
      </c>
      <c r="M7" s="14">
        <v>11</v>
      </c>
      <c r="N7" s="14">
        <v>20</v>
      </c>
      <c r="O7" s="17">
        <f>M7/N7*100</f>
        <v>55.00000000000001</v>
      </c>
    </row>
    <row r="8" spans="1:15" ht="16.5" customHeight="1" thickBot="1" thickTop="1">
      <c r="A8" s="13" t="s">
        <v>14</v>
      </c>
      <c r="B8" s="14"/>
      <c r="C8" s="14"/>
      <c r="D8" s="14">
        <v>73</v>
      </c>
      <c r="E8" s="14"/>
      <c r="F8" s="14">
        <v>2</v>
      </c>
      <c r="G8" s="14"/>
      <c r="H8" s="14"/>
      <c r="I8" s="15"/>
      <c r="J8" s="30">
        <f aca="true" t="shared" si="0" ref="J8:J20">SUM(B8:I8)</f>
        <v>75</v>
      </c>
      <c r="K8" s="16">
        <v>109</v>
      </c>
      <c r="L8" s="17">
        <f aca="true" t="shared" si="1" ref="L8:L21">J8/K8*100</f>
        <v>68.80733944954129</v>
      </c>
      <c r="M8" s="14">
        <v>739</v>
      </c>
      <c r="N8" s="14">
        <v>770</v>
      </c>
      <c r="O8" s="17">
        <f aca="true" t="shared" si="2" ref="O8:O21">M8/N8*100</f>
        <v>95.97402597402598</v>
      </c>
    </row>
    <row r="9" spans="1:15" ht="16.5" customHeight="1" thickBot="1" thickTop="1">
      <c r="A9" s="13" t="s">
        <v>15</v>
      </c>
      <c r="B9" s="14">
        <v>33</v>
      </c>
      <c r="C9" s="14">
        <v>1</v>
      </c>
      <c r="D9" s="14"/>
      <c r="E9" s="14">
        <v>1</v>
      </c>
      <c r="F9" s="14"/>
      <c r="G9" s="14"/>
      <c r="H9" s="14">
        <v>21</v>
      </c>
      <c r="I9" s="15"/>
      <c r="J9" s="30">
        <f t="shared" si="0"/>
        <v>56</v>
      </c>
      <c r="K9" s="16">
        <v>20</v>
      </c>
      <c r="L9" s="17">
        <f t="shared" si="1"/>
        <v>280</v>
      </c>
      <c r="M9" s="14">
        <v>261</v>
      </c>
      <c r="N9" s="14">
        <v>220</v>
      </c>
      <c r="O9" s="17">
        <f t="shared" si="2"/>
        <v>118.63636363636363</v>
      </c>
    </row>
    <row r="10" spans="1:15" ht="16.5" customHeight="1" thickBot="1" thickTop="1">
      <c r="A10" s="13" t="s">
        <v>16</v>
      </c>
      <c r="B10" s="14"/>
      <c r="C10" s="14"/>
      <c r="D10" s="14">
        <v>162</v>
      </c>
      <c r="E10" s="14"/>
      <c r="F10" s="14">
        <v>243</v>
      </c>
      <c r="G10" s="14"/>
      <c r="H10" s="14"/>
      <c r="I10" s="15"/>
      <c r="J10" s="30">
        <f t="shared" si="0"/>
        <v>405</v>
      </c>
      <c r="K10" s="16">
        <v>444</v>
      </c>
      <c r="L10" s="17">
        <f t="shared" si="1"/>
        <v>91.21621621621621</v>
      </c>
      <c r="M10" s="14">
        <v>2034</v>
      </c>
      <c r="N10" s="14">
        <v>2657</v>
      </c>
      <c r="O10" s="17">
        <f t="shared" si="2"/>
        <v>76.55250282273241</v>
      </c>
    </row>
    <row r="11" spans="1:15" ht="16.5" customHeight="1" thickBot="1" thickTop="1">
      <c r="A11" s="13" t="s">
        <v>36</v>
      </c>
      <c r="B11" s="14">
        <v>19</v>
      </c>
      <c r="C11" s="14"/>
      <c r="D11" s="14"/>
      <c r="E11" s="14">
        <v>26</v>
      </c>
      <c r="F11" s="14"/>
      <c r="G11" s="14"/>
      <c r="H11" s="14">
        <v>34</v>
      </c>
      <c r="I11" s="15"/>
      <c r="J11" s="30">
        <f t="shared" si="0"/>
        <v>79</v>
      </c>
      <c r="K11" s="16">
        <v>54</v>
      </c>
      <c r="L11" s="17">
        <f t="shared" si="1"/>
        <v>146.2962962962963</v>
      </c>
      <c r="M11" s="14">
        <v>438</v>
      </c>
      <c r="N11" s="14">
        <v>487</v>
      </c>
      <c r="O11" s="17">
        <f t="shared" si="2"/>
        <v>89.93839835728953</v>
      </c>
    </row>
    <row r="12" spans="1:15" ht="16.5" customHeight="1" thickBot="1" thickTop="1">
      <c r="A12" s="13" t="s">
        <v>37</v>
      </c>
      <c r="B12" s="14"/>
      <c r="C12" s="14"/>
      <c r="D12" s="14">
        <v>83</v>
      </c>
      <c r="E12" s="14">
        <v>3</v>
      </c>
      <c r="F12" s="14">
        <v>78</v>
      </c>
      <c r="G12" s="14"/>
      <c r="H12" s="14">
        <v>8</v>
      </c>
      <c r="I12" s="15"/>
      <c r="J12" s="30">
        <f t="shared" si="0"/>
        <v>172</v>
      </c>
      <c r="K12" s="16">
        <v>83</v>
      </c>
      <c r="L12" s="17">
        <f t="shared" si="1"/>
        <v>207.2289156626506</v>
      </c>
      <c r="M12" s="14">
        <v>1000</v>
      </c>
      <c r="N12" s="14">
        <v>558</v>
      </c>
      <c r="O12" s="17">
        <f t="shared" si="2"/>
        <v>179.2114695340502</v>
      </c>
    </row>
    <row r="13" spans="1:15" ht="16.5" customHeight="1" thickBot="1" thickTop="1">
      <c r="A13" s="13" t="s">
        <v>17</v>
      </c>
      <c r="B13" s="14"/>
      <c r="C13" s="14"/>
      <c r="D13" s="14">
        <v>18</v>
      </c>
      <c r="E13" s="14">
        <v>1</v>
      </c>
      <c r="F13" s="14">
        <v>4</v>
      </c>
      <c r="G13" s="14"/>
      <c r="H13" s="14"/>
      <c r="I13" s="15">
        <v>2</v>
      </c>
      <c r="J13" s="30">
        <f t="shared" si="0"/>
        <v>25</v>
      </c>
      <c r="K13" s="16">
        <v>31</v>
      </c>
      <c r="L13" s="17">
        <f t="shared" si="1"/>
        <v>80.64516129032258</v>
      </c>
      <c r="M13" s="14">
        <v>197</v>
      </c>
      <c r="N13" s="14">
        <v>283</v>
      </c>
      <c r="O13" s="17">
        <f t="shared" si="2"/>
        <v>69.6113074204947</v>
      </c>
    </row>
    <row r="14" spans="1:15" ht="16.5" customHeight="1" thickBot="1" thickTop="1">
      <c r="A14" s="13" t="s">
        <v>18</v>
      </c>
      <c r="B14" s="14">
        <v>17</v>
      </c>
      <c r="C14" s="14">
        <v>1</v>
      </c>
      <c r="D14" s="14"/>
      <c r="E14" s="14">
        <v>3</v>
      </c>
      <c r="F14" s="14"/>
      <c r="G14" s="14"/>
      <c r="H14" s="14">
        <v>7</v>
      </c>
      <c r="I14" s="15"/>
      <c r="J14" s="30">
        <f t="shared" si="0"/>
        <v>28</v>
      </c>
      <c r="K14" s="16">
        <v>27</v>
      </c>
      <c r="L14" s="17">
        <f t="shared" si="1"/>
        <v>103.7037037037037</v>
      </c>
      <c r="M14" s="14">
        <v>189</v>
      </c>
      <c r="N14" s="14">
        <v>218</v>
      </c>
      <c r="O14" s="17">
        <f t="shared" si="2"/>
        <v>86.69724770642202</v>
      </c>
    </row>
    <row r="15" spans="1:15" ht="16.5" customHeight="1" thickBot="1" thickTop="1">
      <c r="A15" s="13" t="s">
        <v>19</v>
      </c>
      <c r="B15" s="14">
        <v>2</v>
      </c>
      <c r="C15" s="14"/>
      <c r="D15" s="14">
        <v>133</v>
      </c>
      <c r="E15" s="14">
        <v>35</v>
      </c>
      <c r="F15" s="14">
        <v>66</v>
      </c>
      <c r="G15" s="14"/>
      <c r="H15" s="14">
        <v>9</v>
      </c>
      <c r="I15" s="15"/>
      <c r="J15" s="30">
        <f t="shared" si="0"/>
        <v>245</v>
      </c>
      <c r="K15" s="16">
        <v>268</v>
      </c>
      <c r="L15" s="17">
        <f t="shared" si="1"/>
        <v>91.4179104477612</v>
      </c>
      <c r="M15" s="14">
        <v>1610</v>
      </c>
      <c r="N15" s="14">
        <v>2085</v>
      </c>
      <c r="O15" s="17">
        <f t="shared" si="2"/>
        <v>77.21822541966426</v>
      </c>
    </row>
    <row r="16" spans="1:15" ht="16.5" customHeight="1" thickBot="1" thickTop="1">
      <c r="A16" s="13" t="s">
        <v>114</v>
      </c>
      <c r="B16" s="14"/>
      <c r="C16" s="14"/>
      <c r="D16" s="14">
        <v>2</v>
      </c>
      <c r="E16" s="14"/>
      <c r="F16" s="14">
        <v>55</v>
      </c>
      <c r="G16" s="14"/>
      <c r="H16" s="14"/>
      <c r="I16" s="15"/>
      <c r="J16" s="30">
        <f t="shared" si="0"/>
        <v>57</v>
      </c>
      <c r="K16" s="16">
        <v>84</v>
      </c>
      <c r="L16" s="17">
        <f t="shared" si="1"/>
        <v>67.85714285714286</v>
      </c>
      <c r="M16" s="14">
        <v>492</v>
      </c>
      <c r="N16" s="14">
        <v>581</v>
      </c>
      <c r="O16" s="17">
        <f t="shared" si="2"/>
        <v>84.6815834767642</v>
      </c>
    </row>
    <row r="17" spans="1:15" ht="16.5" customHeight="1" thickBot="1" thickTop="1">
      <c r="A17" s="13" t="s">
        <v>68</v>
      </c>
      <c r="B17" s="14">
        <v>14</v>
      </c>
      <c r="C17" s="14">
        <v>2</v>
      </c>
      <c r="D17" s="14">
        <v>350</v>
      </c>
      <c r="E17" s="14">
        <v>128</v>
      </c>
      <c r="F17" s="14">
        <v>743</v>
      </c>
      <c r="G17" s="14"/>
      <c r="H17" s="14">
        <v>14</v>
      </c>
      <c r="I17" s="15"/>
      <c r="J17" s="30">
        <f t="shared" si="0"/>
        <v>1251</v>
      </c>
      <c r="K17" s="16">
        <v>1334</v>
      </c>
      <c r="L17" s="17">
        <f t="shared" si="1"/>
        <v>93.77811094452774</v>
      </c>
      <c r="M17" s="14">
        <v>8128</v>
      </c>
      <c r="N17" s="14">
        <v>8566</v>
      </c>
      <c r="O17" s="17">
        <f t="shared" si="2"/>
        <v>94.88676161568993</v>
      </c>
    </row>
    <row r="18" spans="1:15" ht="16.5" customHeight="1" thickBot="1" thickTop="1">
      <c r="A18" s="13" t="s">
        <v>51</v>
      </c>
      <c r="B18" s="14">
        <v>16</v>
      </c>
      <c r="C18" s="14"/>
      <c r="D18" s="14"/>
      <c r="E18" s="14"/>
      <c r="F18" s="14"/>
      <c r="G18" s="14"/>
      <c r="H18" s="14">
        <v>11</v>
      </c>
      <c r="I18" s="15"/>
      <c r="J18" s="30">
        <f t="shared" si="0"/>
        <v>27</v>
      </c>
      <c r="K18" s="16">
        <v>11</v>
      </c>
      <c r="L18" s="17">
        <f t="shared" si="1"/>
        <v>245.45454545454547</v>
      </c>
      <c r="M18" s="14">
        <v>105</v>
      </c>
      <c r="N18" s="14">
        <v>59</v>
      </c>
      <c r="O18" s="17">
        <f t="shared" si="2"/>
        <v>177.96610169491524</v>
      </c>
    </row>
    <row r="19" spans="1:15" ht="16.5" customHeight="1" thickBot="1" thickTop="1">
      <c r="A19" s="13" t="s">
        <v>52</v>
      </c>
      <c r="B19" s="14">
        <v>1</v>
      </c>
      <c r="C19" s="14"/>
      <c r="D19" s="14"/>
      <c r="E19" s="14"/>
      <c r="F19" s="14"/>
      <c r="G19" s="14"/>
      <c r="H19" s="14">
        <v>5</v>
      </c>
      <c r="I19" s="15">
        <v>5</v>
      </c>
      <c r="J19" s="30">
        <f t="shared" si="0"/>
        <v>11</v>
      </c>
      <c r="K19" s="16">
        <v>10</v>
      </c>
      <c r="L19" s="17">
        <f t="shared" si="1"/>
        <v>110.00000000000001</v>
      </c>
      <c r="M19" s="14">
        <v>95</v>
      </c>
      <c r="N19" s="14">
        <v>129</v>
      </c>
      <c r="O19" s="17">
        <f t="shared" si="2"/>
        <v>73.64341085271317</v>
      </c>
    </row>
    <row r="20" spans="1:15" ht="16.5" customHeight="1" thickBot="1" thickTop="1">
      <c r="A20" s="18" t="s">
        <v>20</v>
      </c>
      <c r="B20" s="19">
        <v>1</v>
      </c>
      <c r="C20" s="19"/>
      <c r="D20" s="19">
        <v>85</v>
      </c>
      <c r="E20" s="19">
        <v>13</v>
      </c>
      <c r="F20" s="19">
        <v>25</v>
      </c>
      <c r="G20" s="19"/>
      <c r="H20" s="19"/>
      <c r="I20" s="20"/>
      <c r="J20" s="30">
        <f t="shared" si="0"/>
        <v>124</v>
      </c>
      <c r="K20" s="16">
        <v>122</v>
      </c>
      <c r="L20" s="17">
        <f t="shared" si="1"/>
        <v>101.63934426229508</v>
      </c>
      <c r="M20" s="14">
        <v>640</v>
      </c>
      <c r="N20" s="14">
        <v>657</v>
      </c>
      <c r="O20" s="17">
        <f t="shared" si="2"/>
        <v>97.4124809741248</v>
      </c>
    </row>
    <row r="21" spans="1:15" ht="16.5" customHeight="1" thickBot="1" thickTop="1">
      <c r="A21" s="29" t="s">
        <v>21</v>
      </c>
      <c r="B21" s="30">
        <f>SUM(B7:B20)</f>
        <v>103</v>
      </c>
      <c r="C21" s="30">
        <f aca="true" t="shared" si="3" ref="C21:N21">SUM(C7:C20)</f>
        <v>4</v>
      </c>
      <c r="D21" s="30">
        <f t="shared" si="3"/>
        <v>906</v>
      </c>
      <c r="E21" s="30">
        <f t="shared" si="3"/>
        <v>210</v>
      </c>
      <c r="F21" s="30">
        <f t="shared" si="3"/>
        <v>1217</v>
      </c>
      <c r="G21" s="30">
        <f t="shared" si="3"/>
        <v>0</v>
      </c>
      <c r="H21" s="30">
        <f t="shared" si="3"/>
        <v>109</v>
      </c>
      <c r="I21" s="30">
        <f t="shared" si="3"/>
        <v>7</v>
      </c>
      <c r="J21" s="30">
        <f t="shared" si="3"/>
        <v>2556</v>
      </c>
      <c r="K21" s="16">
        <f t="shared" si="3"/>
        <v>2599</v>
      </c>
      <c r="L21" s="17">
        <f t="shared" si="1"/>
        <v>98.34551750673336</v>
      </c>
      <c r="M21" s="14">
        <f t="shared" si="3"/>
        <v>15939</v>
      </c>
      <c r="N21" s="14">
        <f t="shared" si="3"/>
        <v>17290</v>
      </c>
      <c r="O21" s="17">
        <f t="shared" si="2"/>
        <v>92.18623481781376</v>
      </c>
    </row>
    <row r="22" spans="1:10" ht="16.5" customHeight="1" thickTop="1">
      <c r="A22" s="21" t="s">
        <v>22</v>
      </c>
      <c r="B22" s="12">
        <v>91</v>
      </c>
      <c r="C22" s="12">
        <v>9</v>
      </c>
      <c r="D22" s="12">
        <v>919</v>
      </c>
      <c r="E22" s="12">
        <v>167</v>
      </c>
      <c r="F22" s="12">
        <v>1352</v>
      </c>
      <c r="G22" s="12"/>
      <c r="H22" s="12">
        <v>55</v>
      </c>
      <c r="I22" s="12">
        <v>6</v>
      </c>
      <c r="J22" s="12">
        <f>SUM(B22:I22)</f>
        <v>2599</v>
      </c>
    </row>
    <row r="23" spans="1:10" ht="16.5" customHeight="1">
      <c r="A23" s="22" t="s">
        <v>23</v>
      </c>
      <c r="B23" s="23">
        <f>B21/B22*100</f>
        <v>113.18681318681318</v>
      </c>
      <c r="C23" s="23">
        <f aca="true" t="shared" si="4" ref="C23:I23">C21/C22*100</f>
        <v>44.44444444444444</v>
      </c>
      <c r="D23" s="23">
        <f t="shared" si="4"/>
        <v>98.5854189336235</v>
      </c>
      <c r="E23" s="23">
        <f t="shared" si="4"/>
        <v>125.74850299401197</v>
      </c>
      <c r="F23" s="23">
        <f t="shared" si="4"/>
        <v>90.01479289940828</v>
      </c>
      <c r="G23" s="23"/>
      <c r="H23" s="23">
        <f t="shared" si="4"/>
        <v>198.1818181818182</v>
      </c>
      <c r="I23" s="23">
        <f t="shared" si="4"/>
        <v>116.66666666666667</v>
      </c>
      <c r="J23" s="23">
        <f>J21/J22*100</f>
        <v>98.34551750673336</v>
      </c>
    </row>
    <row r="24" spans="1:10" ht="16.5" customHeight="1">
      <c r="A24" s="9" t="s">
        <v>24</v>
      </c>
      <c r="B24" s="24">
        <v>94</v>
      </c>
      <c r="C24" s="24">
        <v>1</v>
      </c>
      <c r="D24" s="24">
        <v>690</v>
      </c>
      <c r="E24" s="24">
        <v>175</v>
      </c>
      <c r="F24" s="24">
        <v>1042</v>
      </c>
      <c r="G24" s="24"/>
      <c r="H24" s="24">
        <v>44</v>
      </c>
      <c r="I24" s="24">
        <v>7</v>
      </c>
      <c r="J24" s="24">
        <f>SUM(B24:I24)</f>
        <v>2053</v>
      </c>
    </row>
    <row r="25" spans="1:10" ht="16.5" customHeight="1">
      <c r="A25" s="22" t="s">
        <v>25</v>
      </c>
      <c r="B25" s="1">
        <f>B21/B24*100</f>
        <v>109.57446808510637</v>
      </c>
      <c r="C25" s="1">
        <f aca="true" t="shared" si="5" ref="C25:J25">C21/C24*100</f>
        <v>400</v>
      </c>
      <c r="D25" s="1">
        <f t="shared" si="5"/>
        <v>131.30434782608694</v>
      </c>
      <c r="E25" s="1">
        <f t="shared" si="5"/>
        <v>120</v>
      </c>
      <c r="F25" s="1">
        <f t="shared" si="5"/>
        <v>116.79462571976968</v>
      </c>
      <c r="G25" s="1"/>
      <c r="H25" s="1">
        <f t="shared" si="5"/>
        <v>247.72727272727272</v>
      </c>
      <c r="I25" s="1">
        <f t="shared" si="5"/>
        <v>100</v>
      </c>
      <c r="J25" s="1">
        <f t="shared" si="5"/>
        <v>124.5007306380906</v>
      </c>
    </row>
    <row r="26" spans="1:10" ht="16.5" customHeight="1">
      <c r="A26" s="25" t="s">
        <v>26</v>
      </c>
      <c r="B26" s="24">
        <v>658</v>
      </c>
      <c r="C26" s="24">
        <v>81</v>
      </c>
      <c r="D26" s="24">
        <v>5428</v>
      </c>
      <c r="E26" s="24">
        <v>1151</v>
      </c>
      <c r="F26" s="24">
        <v>8032</v>
      </c>
      <c r="G26" s="24"/>
      <c r="H26" s="24">
        <v>502</v>
      </c>
      <c r="I26" s="24">
        <v>87</v>
      </c>
      <c r="J26" s="24">
        <f>SUM(B26:I26)</f>
        <v>15939</v>
      </c>
    </row>
    <row r="27" spans="1:10" ht="16.5" customHeight="1">
      <c r="A27" s="10" t="s">
        <v>27</v>
      </c>
      <c r="B27" s="2">
        <v>666</v>
      </c>
      <c r="C27" s="2">
        <v>56</v>
      </c>
      <c r="D27" s="2">
        <v>6203</v>
      </c>
      <c r="E27" s="2">
        <v>1149</v>
      </c>
      <c r="F27" s="2">
        <v>8611</v>
      </c>
      <c r="G27" s="2"/>
      <c r="H27" s="2">
        <v>484</v>
      </c>
      <c r="I27" s="2">
        <v>121</v>
      </c>
      <c r="J27" s="2">
        <f>SUM(B27:I27)</f>
        <v>17290</v>
      </c>
    </row>
    <row r="28" spans="1:10" ht="16.5" customHeight="1">
      <c r="A28" s="22" t="s">
        <v>28</v>
      </c>
      <c r="B28" s="1">
        <f>B26/B27*100</f>
        <v>98.7987987987988</v>
      </c>
      <c r="C28" s="1">
        <f aca="true" t="shared" si="6" ref="C28:J28">C26/C27*100</f>
        <v>144.64285714285714</v>
      </c>
      <c r="D28" s="1">
        <f t="shared" si="6"/>
        <v>87.50604546187328</v>
      </c>
      <c r="E28" s="1">
        <f t="shared" si="6"/>
        <v>100.1740644038294</v>
      </c>
      <c r="F28" s="1">
        <f t="shared" si="6"/>
        <v>93.27604227151318</v>
      </c>
      <c r="G28" s="1"/>
      <c r="H28" s="1">
        <f t="shared" si="6"/>
        <v>103.71900826446281</v>
      </c>
      <c r="I28" s="1">
        <f t="shared" si="6"/>
        <v>71.900826446281</v>
      </c>
      <c r="J28" s="1">
        <f t="shared" si="6"/>
        <v>92.18623481781376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36" sqref="C3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115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30</v>
      </c>
    </row>
    <row r="6" spans="1:15" ht="15" thickBot="1" thickTop="1">
      <c r="A6" s="28" t="s">
        <v>58</v>
      </c>
      <c r="B6" s="7" t="s">
        <v>116</v>
      </c>
      <c r="C6" s="11" t="s">
        <v>0</v>
      </c>
      <c r="D6" s="11" t="s">
        <v>1</v>
      </c>
      <c r="E6" s="11" t="s">
        <v>3</v>
      </c>
      <c r="F6" s="11" t="s">
        <v>32</v>
      </c>
      <c r="G6" s="11" t="s">
        <v>33</v>
      </c>
      <c r="H6" s="11" t="s">
        <v>34</v>
      </c>
      <c r="I6" s="8" t="s">
        <v>35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>
        <v>2</v>
      </c>
      <c r="E7" s="14"/>
      <c r="F7" s="14">
        <v>1</v>
      </c>
      <c r="G7" s="14"/>
      <c r="H7" s="14"/>
      <c r="I7" s="15"/>
      <c r="J7" s="30">
        <f>SUM(B7:I7)</f>
        <v>3</v>
      </c>
      <c r="K7" s="16">
        <v>3</v>
      </c>
      <c r="L7" s="17">
        <f>J7/K7*100</f>
        <v>100</v>
      </c>
      <c r="M7" s="14">
        <v>14</v>
      </c>
      <c r="N7" s="14">
        <v>23</v>
      </c>
      <c r="O7" s="17">
        <f>M7/N7*100</f>
        <v>60.86956521739131</v>
      </c>
    </row>
    <row r="8" spans="1:15" ht="16.5" customHeight="1" thickBot="1" thickTop="1">
      <c r="A8" s="13" t="s">
        <v>14</v>
      </c>
      <c r="B8" s="14"/>
      <c r="C8" s="14"/>
      <c r="D8" s="14">
        <v>132</v>
      </c>
      <c r="E8" s="14"/>
      <c r="F8" s="14"/>
      <c r="G8" s="14"/>
      <c r="H8" s="14">
        <v>1</v>
      </c>
      <c r="I8" s="15"/>
      <c r="J8" s="30">
        <f aca="true" t="shared" si="0" ref="J8:J20">SUM(B8:I8)</f>
        <v>133</v>
      </c>
      <c r="K8" s="16">
        <v>142</v>
      </c>
      <c r="L8" s="17">
        <f aca="true" t="shared" si="1" ref="L8:L21">J8/K8*100</f>
        <v>93.66197183098592</v>
      </c>
      <c r="M8" s="14">
        <v>872</v>
      </c>
      <c r="N8" s="14">
        <v>912</v>
      </c>
      <c r="O8" s="17">
        <f aca="true" t="shared" si="2" ref="O8:O21">M8/N8*100</f>
        <v>95.6140350877193</v>
      </c>
    </row>
    <row r="9" spans="1:15" ht="16.5" customHeight="1" thickBot="1" thickTop="1">
      <c r="A9" s="13" t="s">
        <v>15</v>
      </c>
      <c r="B9" s="14">
        <v>23</v>
      </c>
      <c r="C9" s="14">
        <v>3</v>
      </c>
      <c r="D9" s="14"/>
      <c r="E9" s="14">
        <v>2</v>
      </c>
      <c r="F9" s="14"/>
      <c r="G9" s="14"/>
      <c r="H9" s="14">
        <v>10</v>
      </c>
      <c r="I9" s="15"/>
      <c r="J9" s="30">
        <f t="shared" si="0"/>
        <v>38</v>
      </c>
      <c r="K9" s="16">
        <v>45</v>
      </c>
      <c r="L9" s="17">
        <f t="shared" si="1"/>
        <v>84.44444444444444</v>
      </c>
      <c r="M9" s="14">
        <v>299</v>
      </c>
      <c r="N9" s="14">
        <v>265</v>
      </c>
      <c r="O9" s="17">
        <f t="shared" si="2"/>
        <v>112.83018867924528</v>
      </c>
    </row>
    <row r="10" spans="1:15" ht="16.5" customHeight="1" thickBot="1" thickTop="1">
      <c r="A10" s="13" t="s">
        <v>16</v>
      </c>
      <c r="B10" s="14"/>
      <c r="C10" s="14"/>
      <c r="D10" s="14">
        <v>119</v>
      </c>
      <c r="E10" s="14"/>
      <c r="F10" s="14">
        <v>260</v>
      </c>
      <c r="G10" s="14"/>
      <c r="H10" s="14"/>
      <c r="I10" s="15"/>
      <c r="J10" s="30">
        <f t="shared" si="0"/>
        <v>379</v>
      </c>
      <c r="K10" s="16">
        <v>527</v>
      </c>
      <c r="L10" s="17">
        <f t="shared" si="1"/>
        <v>71.91650853889942</v>
      </c>
      <c r="M10" s="14">
        <v>2413</v>
      </c>
      <c r="N10" s="14">
        <v>3184</v>
      </c>
      <c r="O10" s="17">
        <f t="shared" si="2"/>
        <v>75.78517587939699</v>
      </c>
    </row>
    <row r="11" spans="1:15" ht="16.5" customHeight="1" thickBot="1" thickTop="1">
      <c r="A11" s="13" t="s">
        <v>117</v>
      </c>
      <c r="B11" s="14">
        <v>31</v>
      </c>
      <c r="C11" s="14">
        <v>2</v>
      </c>
      <c r="D11" s="14"/>
      <c r="E11" s="14">
        <v>16</v>
      </c>
      <c r="F11" s="14"/>
      <c r="G11" s="14"/>
      <c r="H11" s="14">
        <v>19</v>
      </c>
      <c r="I11" s="15"/>
      <c r="J11" s="30">
        <f t="shared" si="0"/>
        <v>68</v>
      </c>
      <c r="K11" s="16">
        <v>73</v>
      </c>
      <c r="L11" s="17">
        <f t="shared" si="1"/>
        <v>93.15068493150685</v>
      </c>
      <c r="M11" s="14">
        <v>506</v>
      </c>
      <c r="N11" s="14">
        <v>560</v>
      </c>
      <c r="O11" s="17">
        <f t="shared" si="2"/>
        <v>90.35714285714286</v>
      </c>
    </row>
    <row r="12" spans="1:15" ht="16.5" customHeight="1" thickBot="1" thickTop="1">
      <c r="A12" s="13" t="s">
        <v>37</v>
      </c>
      <c r="B12" s="14"/>
      <c r="C12" s="14"/>
      <c r="D12" s="14">
        <v>120</v>
      </c>
      <c r="E12" s="14">
        <v>6</v>
      </c>
      <c r="F12" s="14">
        <v>79</v>
      </c>
      <c r="G12" s="14"/>
      <c r="H12" s="14"/>
      <c r="I12" s="15"/>
      <c r="J12" s="30">
        <f t="shared" si="0"/>
        <v>205</v>
      </c>
      <c r="K12" s="16">
        <v>54</v>
      </c>
      <c r="L12" s="17">
        <f t="shared" si="1"/>
        <v>379.6296296296296</v>
      </c>
      <c r="M12" s="14">
        <v>1205</v>
      </c>
      <c r="N12" s="14">
        <v>612</v>
      </c>
      <c r="O12" s="17">
        <f t="shared" si="2"/>
        <v>196.8954248366013</v>
      </c>
    </row>
    <row r="13" spans="1:15" ht="16.5" customHeight="1" thickBot="1" thickTop="1">
      <c r="A13" s="13" t="s">
        <v>17</v>
      </c>
      <c r="B13" s="14"/>
      <c r="C13" s="14"/>
      <c r="D13" s="14">
        <v>47</v>
      </c>
      <c r="E13" s="14"/>
      <c r="F13" s="14">
        <v>5</v>
      </c>
      <c r="G13" s="14"/>
      <c r="H13" s="14"/>
      <c r="I13" s="15">
        <v>1</v>
      </c>
      <c r="J13" s="30">
        <f t="shared" si="0"/>
        <v>53</v>
      </c>
      <c r="K13" s="16">
        <v>22</v>
      </c>
      <c r="L13" s="17">
        <f t="shared" si="1"/>
        <v>240.9090909090909</v>
      </c>
      <c r="M13" s="14">
        <v>250</v>
      </c>
      <c r="N13" s="14">
        <v>305</v>
      </c>
      <c r="O13" s="17">
        <f t="shared" si="2"/>
        <v>81.9672131147541</v>
      </c>
    </row>
    <row r="14" spans="1:15" ht="16.5" customHeight="1" thickBot="1" thickTop="1">
      <c r="A14" s="13" t="s">
        <v>18</v>
      </c>
      <c r="B14" s="14">
        <v>12</v>
      </c>
      <c r="C14" s="14"/>
      <c r="D14" s="14"/>
      <c r="E14" s="14">
        <v>6</v>
      </c>
      <c r="F14" s="14"/>
      <c r="G14" s="14"/>
      <c r="H14" s="14">
        <v>10</v>
      </c>
      <c r="I14" s="15"/>
      <c r="J14" s="30">
        <f t="shared" si="0"/>
        <v>28</v>
      </c>
      <c r="K14" s="16">
        <v>43</v>
      </c>
      <c r="L14" s="17">
        <f t="shared" si="1"/>
        <v>65.11627906976744</v>
      </c>
      <c r="M14" s="14">
        <v>217</v>
      </c>
      <c r="N14" s="14">
        <v>261</v>
      </c>
      <c r="O14" s="17">
        <f t="shared" si="2"/>
        <v>83.14176245210729</v>
      </c>
    </row>
    <row r="15" spans="1:15" ht="16.5" customHeight="1" thickBot="1" thickTop="1">
      <c r="A15" s="13" t="s">
        <v>19</v>
      </c>
      <c r="B15" s="14">
        <v>6</v>
      </c>
      <c r="C15" s="14">
        <v>2</v>
      </c>
      <c r="D15" s="14">
        <v>133</v>
      </c>
      <c r="E15" s="14">
        <v>45</v>
      </c>
      <c r="F15" s="14">
        <v>82</v>
      </c>
      <c r="G15" s="14"/>
      <c r="H15" s="14">
        <v>5</v>
      </c>
      <c r="I15" s="15"/>
      <c r="J15" s="30">
        <f t="shared" si="0"/>
        <v>273</v>
      </c>
      <c r="K15" s="16">
        <v>293</v>
      </c>
      <c r="L15" s="17">
        <f t="shared" si="1"/>
        <v>93.1740614334471</v>
      </c>
      <c r="M15" s="14">
        <v>1883</v>
      </c>
      <c r="N15" s="14">
        <v>2378</v>
      </c>
      <c r="O15" s="17">
        <f t="shared" si="2"/>
        <v>79.18418839360808</v>
      </c>
    </row>
    <row r="16" spans="1:15" ht="16.5" customHeight="1" thickBot="1" thickTop="1">
      <c r="A16" s="13" t="s">
        <v>118</v>
      </c>
      <c r="B16" s="14"/>
      <c r="C16" s="14"/>
      <c r="D16" s="14">
        <v>1</v>
      </c>
      <c r="E16" s="14"/>
      <c r="F16" s="14">
        <v>70</v>
      </c>
      <c r="G16" s="14"/>
      <c r="H16" s="14"/>
      <c r="I16" s="15"/>
      <c r="J16" s="30">
        <f t="shared" si="0"/>
        <v>71</v>
      </c>
      <c r="K16" s="16">
        <v>105</v>
      </c>
      <c r="L16" s="17">
        <f t="shared" si="1"/>
        <v>67.61904761904762</v>
      </c>
      <c r="M16" s="14">
        <v>563</v>
      </c>
      <c r="N16" s="14">
        <v>686</v>
      </c>
      <c r="O16" s="17">
        <f t="shared" si="2"/>
        <v>82.06997084548105</v>
      </c>
    </row>
    <row r="17" spans="1:15" ht="16.5" customHeight="1" thickBot="1" thickTop="1">
      <c r="A17" s="13" t="s">
        <v>119</v>
      </c>
      <c r="B17" s="14">
        <v>14</v>
      </c>
      <c r="C17" s="14">
        <v>3</v>
      </c>
      <c r="D17" s="14">
        <v>337</v>
      </c>
      <c r="E17" s="14">
        <v>94</v>
      </c>
      <c r="F17" s="14">
        <v>1178</v>
      </c>
      <c r="G17" s="14"/>
      <c r="H17" s="14">
        <v>22</v>
      </c>
      <c r="I17" s="15"/>
      <c r="J17" s="30">
        <f t="shared" si="0"/>
        <v>1648</v>
      </c>
      <c r="K17" s="16">
        <v>1743</v>
      </c>
      <c r="L17" s="17">
        <f t="shared" si="1"/>
        <v>94.54962707974757</v>
      </c>
      <c r="M17" s="14">
        <v>9776</v>
      </c>
      <c r="N17" s="14">
        <v>10309</v>
      </c>
      <c r="O17" s="17">
        <f t="shared" si="2"/>
        <v>94.8297604035309</v>
      </c>
    </row>
    <row r="18" spans="1:15" ht="16.5" customHeight="1" thickBot="1" thickTop="1">
      <c r="A18" s="13" t="s">
        <v>51</v>
      </c>
      <c r="B18" s="14">
        <v>7</v>
      </c>
      <c r="C18" s="14"/>
      <c r="D18" s="14"/>
      <c r="E18" s="14"/>
      <c r="F18" s="14"/>
      <c r="G18" s="14"/>
      <c r="H18" s="14">
        <v>4</v>
      </c>
      <c r="I18" s="15"/>
      <c r="J18" s="30">
        <f t="shared" si="0"/>
        <v>11</v>
      </c>
      <c r="K18" s="16">
        <v>7</v>
      </c>
      <c r="L18" s="17">
        <f t="shared" si="1"/>
        <v>157.14285714285714</v>
      </c>
      <c r="M18" s="14">
        <v>116</v>
      </c>
      <c r="N18" s="14">
        <v>66</v>
      </c>
      <c r="O18" s="17">
        <f t="shared" si="2"/>
        <v>175.75757575757575</v>
      </c>
    </row>
    <row r="19" spans="1:15" ht="16.5" customHeight="1" thickBot="1" thickTop="1">
      <c r="A19" s="13" t="s">
        <v>52</v>
      </c>
      <c r="B19" s="14"/>
      <c r="C19" s="14"/>
      <c r="D19" s="14"/>
      <c r="E19" s="14"/>
      <c r="F19" s="14"/>
      <c r="G19" s="14"/>
      <c r="H19" s="14">
        <v>1</v>
      </c>
      <c r="I19" s="15">
        <v>9</v>
      </c>
      <c r="J19" s="30">
        <f t="shared" si="0"/>
        <v>10</v>
      </c>
      <c r="K19" s="16">
        <v>14</v>
      </c>
      <c r="L19" s="17">
        <f t="shared" si="1"/>
        <v>71.42857142857143</v>
      </c>
      <c r="M19" s="14">
        <v>105</v>
      </c>
      <c r="N19" s="14">
        <v>143</v>
      </c>
      <c r="O19" s="17">
        <f t="shared" si="2"/>
        <v>73.42657342657343</v>
      </c>
    </row>
    <row r="20" spans="1:15" ht="16.5" customHeight="1" thickBot="1" thickTop="1">
      <c r="A20" s="18" t="s">
        <v>20</v>
      </c>
      <c r="B20" s="19"/>
      <c r="C20" s="19"/>
      <c r="D20" s="19">
        <v>51</v>
      </c>
      <c r="E20" s="19">
        <v>19</v>
      </c>
      <c r="F20" s="19">
        <v>44</v>
      </c>
      <c r="G20" s="19"/>
      <c r="H20" s="19"/>
      <c r="I20" s="20"/>
      <c r="J20" s="30">
        <f t="shared" si="0"/>
        <v>114</v>
      </c>
      <c r="K20" s="16">
        <v>124</v>
      </c>
      <c r="L20" s="17">
        <f t="shared" si="1"/>
        <v>91.93548387096774</v>
      </c>
      <c r="M20" s="14">
        <v>754</v>
      </c>
      <c r="N20" s="14">
        <v>781</v>
      </c>
      <c r="O20" s="17">
        <f t="shared" si="2"/>
        <v>96.54289372599231</v>
      </c>
    </row>
    <row r="21" spans="1:15" ht="16.5" customHeight="1" thickBot="1" thickTop="1">
      <c r="A21" s="29" t="s">
        <v>21</v>
      </c>
      <c r="B21" s="30">
        <f>SUM(B7:B20)</f>
        <v>93</v>
      </c>
      <c r="C21" s="30">
        <f aca="true" t="shared" si="3" ref="C21:N21">SUM(C7:C20)</f>
        <v>10</v>
      </c>
      <c r="D21" s="30">
        <f t="shared" si="3"/>
        <v>942</v>
      </c>
      <c r="E21" s="30">
        <f t="shared" si="3"/>
        <v>188</v>
      </c>
      <c r="F21" s="30">
        <f t="shared" si="3"/>
        <v>1719</v>
      </c>
      <c r="G21" s="30">
        <f t="shared" si="3"/>
        <v>0</v>
      </c>
      <c r="H21" s="30">
        <f t="shared" si="3"/>
        <v>72</v>
      </c>
      <c r="I21" s="30">
        <f t="shared" si="3"/>
        <v>10</v>
      </c>
      <c r="J21" s="30">
        <f t="shared" si="3"/>
        <v>3034</v>
      </c>
      <c r="K21" s="16">
        <f t="shared" si="3"/>
        <v>3195</v>
      </c>
      <c r="L21" s="17">
        <f t="shared" si="1"/>
        <v>94.96087636932707</v>
      </c>
      <c r="M21" s="14">
        <f t="shared" si="3"/>
        <v>18973</v>
      </c>
      <c r="N21" s="14">
        <f t="shared" si="3"/>
        <v>20485</v>
      </c>
      <c r="O21" s="17">
        <f t="shared" si="2"/>
        <v>92.6189895045155</v>
      </c>
    </row>
    <row r="22" spans="1:10" ht="16.5" customHeight="1" thickTop="1">
      <c r="A22" s="21" t="s">
        <v>22</v>
      </c>
      <c r="B22" s="12">
        <v>110</v>
      </c>
      <c r="C22" s="12">
        <v>14</v>
      </c>
      <c r="D22" s="12">
        <v>1007</v>
      </c>
      <c r="E22" s="12">
        <v>256</v>
      </c>
      <c r="F22" s="12">
        <v>1723</v>
      </c>
      <c r="G22" s="12"/>
      <c r="H22" s="12">
        <v>73</v>
      </c>
      <c r="I22" s="12">
        <v>12</v>
      </c>
      <c r="J22" s="12">
        <f>SUM(B22:I22)</f>
        <v>3195</v>
      </c>
    </row>
    <row r="23" spans="1:10" ht="16.5" customHeight="1">
      <c r="A23" s="22" t="s">
        <v>23</v>
      </c>
      <c r="B23" s="23">
        <f>B21/B22*100</f>
        <v>84.54545454545455</v>
      </c>
      <c r="C23" s="23">
        <f aca="true" t="shared" si="4" ref="C23:I23">C21/C22*100</f>
        <v>71.42857142857143</v>
      </c>
      <c r="D23" s="23">
        <f t="shared" si="4"/>
        <v>93.545183714002</v>
      </c>
      <c r="E23" s="23">
        <f t="shared" si="4"/>
        <v>73.4375</v>
      </c>
      <c r="F23" s="23">
        <f t="shared" si="4"/>
        <v>99.76784677887406</v>
      </c>
      <c r="G23" s="23"/>
      <c r="H23" s="23">
        <f t="shared" si="4"/>
        <v>98.63013698630137</v>
      </c>
      <c r="I23" s="23">
        <f t="shared" si="4"/>
        <v>83.33333333333334</v>
      </c>
      <c r="J23" s="23">
        <f>J21/J22*100</f>
        <v>94.96087636932707</v>
      </c>
    </row>
    <row r="24" spans="1:10" ht="16.5" customHeight="1">
      <c r="A24" s="9" t="s">
        <v>24</v>
      </c>
      <c r="B24" s="24">
        <v>103</v>
      </c>
      <c r="C24" s="24">
        <v>4</v>
      </c>
      <c r="D24" s="24">
        <v>906</v>
      </c>
      <c r="E24" s="24">
        <v>210</v>
      </c>
      <c r="F24" s="24">
        <v>1217</v>
      </c>
      <c r="G24" s="24"/>
      <c r="H24" s="24">
        <v>109</v>
      </c>
      <c r="I24" s="24">
        <v>7</v>
      </c>
      <c r="J24" s="24">
        <f>SUM(B24:I24)</f>
        <v>2556</v>
      </c>
    </row>
    <row r="25" spans="1:10" ht="16.5" customHeight="1">
      <c r="A25" s="22" t="s">
        <v>25</v>
      </c>
      <c r="B25" s="1">
        <f>B21/B24*100</f>
        <v>90.29126213592234</v>
      </c>
      <c r="C25" s="1">
        <f aca="true" t="shared" si="5" ref="C25:J25">C21/C24*100</f>
        <v>250</v>
      </c>
      <c r="D25" s="1">
        <f t="shared" si="5"/>
        <v>103.97350993377484</v>
      </c>
      <c r="E25" s="1">
        <f t="shared" si="5"/>
        <v>89.52380952380953</v>
      </c>
      <c r="F25" s="1">
        <f t="shared" si="5"/>
        <v>141.24897288414132</v>
      </c>
      <c r="G25" s="1"/>
      <c r="H25" s="1">
        <f t="shared" si="5"/>
        <v>66.05504587155964</v>
      </c>
      <c r="I25" s="1">
        <f t="shared" si="5"/>
        <v>142.85714285714286</v>
      </c>
      <c r="J25" s="1">
        <f t="shared" si="5"/>
        <v>118.70109546165884</v>
      </c>
    </row>
    <row r="26" spans="1:10" ht="16.5" customHeight="1">
      <c r="A26" s="25" t="s">
        <v>26</v>
      </c>
      <c r="B26" s="24">
        <v>751</v>
      </c>
      <c r="C26" s="24">
        <v>91</v>
      </c>
      <c r="D26" s="24">
        <v>6370</v>
      </c>
      <c r="E26" s="24">
        <v>1339</v>
      </c>
      <c r="F26" s="24">
        <v>9751</v>
      </c>
      <c r="G26" s="24"/>
      <c r="H26" s="24">
        <v>574</v>
      </c>
      <c r="I26" s="24">
        <v>97</v>
      </c>
      <c r="J26" s="24">
        <f>SUM(B26:I26)</f>
        <v>18973</v>
      </c>
    </row>
    <row r="27" spans="1:10" ht="16.5" customHeight="1">
      <c r="A27" s="10" t="s">
        <v>27</v>
      </c>
      <c r="B27" s="2">
        <v>776</v>
      </c>
      <c r="C27" s="2">
        <v>70</v>
      </c>
      <c r="D27" s="2">
        <v>7210</v>
      </c>
      <c r="E27" s="2">
        <v>1405</v>
      </c>
      <c r="F27" s="2">
        <v>10334</v>
      </c>
      <c r="G27" s="2"/>
      <c r="H27" s="2">
        <v>557</v>
      </c>
      <c r="I27" s="2">
        <v>133</v>
      </c>
      <c r="J27" s="2">
        <f>SUM(B27:I27)</f>
        <v>20485</v>
      </c>
    </row>
    <row r="28" spans="1:10" ht="16.5" customHeight="1">
      <c r="A28" s="22" t="s">
        <v>28</v>
      </c>
      <c r="B28" s="1">
        <f>B26/B27*100</f>
        <v>96.77835051546391</v>
      </c>
      <c r="C28" s="1">
        <f aca="true" t="shared" si="6" ref="C28:J28">C26/C27*100</f>
        <v>130</v>
      </c>
      <c r="D28" s="1">
        <f t="shared" si="6"/>
        <v>88.3495145631068</v>
      </c>
      <c r="E28" s="1">
        <f t="shared" si="6"/>
        <v>95.30249110320284</v>
      </c>
      <c r="F28" s="1">
        <f t="shared" si="6"/>
        <v>94.35842848848462</v>
      </c>
      <c r="G28" s="1"/>
      <c r="H28" s="1">
        <f t="shared" si="6"/>
        <v>103.05206463195691</v>
      </c>
      <c r="I28" s="1">
        <f t="shared" si="6"/>
        <v>72.93233082706767</v>
      </c>
      <c r="J28" s="1">
        <f t="shared" si="6"/>
        <v>92.6189895045155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E35" sqref="E35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120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121</v>
      </c>
      <c r="M5" s="31" t="s">
        <v>11</v>
      </c>
      <c r="N5" s="31" t="s">
        <v>12</v>
      </c>
      <c r="O5" s="31" t="s">
        <v>122</v>
      </c>
    </row>
    <row r="6" spans="1:15" ht="15" thickBot="1" thickTop="1">
      <c r="A6" s="28" t="s">
        <v>123</v>
      </c>
      <c r="B6" s="7" t="s">
        <v>124</v>
      </c>
      <c r="C6" s="11" t="s">
        <v>0</v>
      </c>
      <c r="D6" s="11" t="s">
        <v>1</v>
      </c>
      <c r="E6" s="11" t="s">
        <v>3</v>
      </c>
      <c r="F6" s="11" t="s">
        <v>125</v>
      </c>
      <c r="G6" s="11" t="s">
        <v>126</v>
      </c>
      <c r="H6" s="11" t="s">
        <v>127</v>
      </c>
      <c r="I6" s="8" t="s">
        <v>128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129</v>
      </c>
      <c r="B7" s="14"/>
      <c r="C7" s="14"/>
      <c r="D7" s="14"/>
      <c r="E7" s="14"/>
      <c r="F7" s="14">
        <v>3</v>
      </c>
      <c r="G7" s="14"/>
      <c r="H7" s="14"/>
      <c r="I7" s="15"/>
      <c r="J7" s="30">
        <f>SUM(B7:I7)</f>
        <v>3</v>
      </c>
      <c r="K7" s="16"/>
      <c r="L7" s="17" t="e">
        <f>J7/K7*100</f>
        <v>#DIV/0!</v>
      </c>
      <c r="M7" s="14">
        <v>17</v>
      </c>
      <c r="N7" s="14">
        <v>23</v>
      </c>
      <c r="O7" s="17">
        <f>M7/N7*100</f>
        <v>73.91304347826086</v>
      </c>
    </row>
    <row r="8" spans="1:15" ht="16.5" customHeight="1" thickBot="1" thickTop="1">
      <c r="A8" s="13" t="s">
        <v>14</v>
      </c>
      <c r="B8" s="14"/>
      <c r="C8" s="14"/>
      <c r="D8" s="14">
        <v>77</v>
      </c>
      <c r="E8" s="14"/>
      <c r="F8" s="14">
        <v>2</v>
      </c>
      <c r="G8" s="14"/>
      <c r="H8" s="14"/>
      <c r="I8" s="15"/>
      <c r="J8" s="30">
        <f aca="true" t="shared" si="0" ref="J8:J20">SUM(B8:I8)</f>
        <v>79</v>
      </c>
      <c r="K8" s="16">
        <v>95</v>
      </c>
      <c r="L8" s="17">
        <f aca="true" t="shared" si="1" ref="L8:L21">J8/K8*100</f>
        <v>83.15789473684211</v>
      </c>
      <c r="M8" s="14">
        <v>951</v>
      </c>
      <c r="N8" s="14">
        <v>1007</v>
      </c>
      <c r="O8" s="17">
        <f aca="true" t="shared" si="2" ref="O8:O21">M8/N8*100</f>
        <v>94.43892750744787</v>
      </c>
    </row>
    <row r="9" spans="1:15" ht="16.5" customHeight="1" thickBot="1" thickTop="1">
      <c r="A9" s="13" t="s">
        <v>15</v>
      </c>
      <c r="B9" s="14">
        <v>23</v>
      </c>
      <c r="C9" s="14"/>
      <c r="D9" s="14"/>
      <c r="E9" s="14"/>
      <c r="F9" s="14"/>
      <c r="G9" s="14"/>
      <c r="H9" s="14">
        <v>12</v>
      </c>
      <c r="I9" s="15"/>
      <c r="J9" s="30">
        <f t="shared" si="0"/>
        <v>35</v>
      </c>
      <c r="K9" s="16">
        <v>28</v>
      </c>
      <c r="L9" s="17">
        <f t="shared" si="1"/>
        <v>125</v>
      </c>
      <c r="M9" s="14">
        <v>334</v>
      </c>
      <c r="N9" s="14">
        <v>293</v>
      </c>
      <c r="O9" s="17">
        <f t="shared" si="2"/>
        <v>113.99317406143345</v>
      </c>
    </row>
    <row r="10" spans="1:15" ht="16.5" customHeight="1" thickBot="1" thickTop="1">
      <c r="A10" s="13" t="s">
        <v>16</v>
      </c>
      <c r="B10" s="14"/>
      <c r="C10" s="14"/>
      <c r="D10" s="14">
        <v>82</v>
      </c>
      <c r="E10" s="14"/>
      <c r="F10" s="14">
        <v>240</v>
      </c>
      <c r="G10" s="14"/>
      <c r="H10" s="14"/>
      <c r="I10" s="15"/>
      <c r="J10" s="30">
        <f t="shared" si="0"/>
        <v>322</v>
      </c>
      <c r="K10" s="16">
        <v>310</v>
      </c>
      <c r="L10" s="17">
        <f t="shared" si="1"/>
        <v>103.87096774193549</v>
      </c>
      <c r="M10" s="14">
        <v>2735</v>
      </c>
      <c r="N10" s="14">
        <v>3494</v>
      </c>
      <c r="O10" s="17">
        <f t="shared" si="2"/>
        <v>78.27704636519748</v>
      </c>
    </row>
    <row r="11" spans="1:15" ht="16.5" customHeight="1" thickBot="1" thickTop="1">
      <c r="A11" s="13" t="s">
        <v>130</v>
      </c>
      <c r="B11" s="14">
        <v>39</v>
      </c>
      <c r="C11" s="14">
        <v>1</v>
      </c>
      <c r="D11" s="14"/>
      <c r="E11" s="14">
        <v>8</v>
      </c>
      <c r="F11" s="14"/>
      <c r="G11" s="14"/>
      <c r="H11" s="14">
        <v>23</v>
      </c>
      <c r="I11" s="15"/>
      <c r="J11" s="30">
        <f t="shared" si="0"/>
        <v>71</v>
      </c>
      <c r="K11" s="16">
        <v>84</v>
      </c>
      <c r="L11" s="17">
        <f t="shared" si="1"/>
        <v>84.52380952380952</v>
      </c>
      <c r="M11" s="14">
        <v>577</v>
      </c>
      <c r="N11" s="14">
        <v>644</v>
      </c>
      <c r="O11" s="17">
        <f t="shared" si="2"/>
        <v>89.59627329192547</v>
      </c>
    </row>
    <row r="12" spans="1:15" ht="16.5" customHeight="1" thickBot="1" thickTop="1">
      <c r="A12" s="13" t="s">
        <v>37</v>
      </c>
      <c r="B12" s="14"/>
      <c r="C12" s="14"/>
      <c r="D12" s="14">
        <v>67</v>
      </c>
      <c r="E12" s="14">
        <v>4</v>
      </c>
      <c r="F12" s="14">
        <v>42</v>
      </c>
      <c r="G12" s="14"/>
      <c r="H12" s="14">
        <v>2</v>
      </c>
      <c r="I12" s="15"/>
      <c r="J12" s="30">
        <f t="shared" si="0"/>
        <v>115</v>
      </c>
      <c r="K12" s="16">
        <v>45</v>
      </c>
      <c r="L12" s="17">
        <f t="shared" si="1"/>
        <v>255.55555555555554</v>
      </c>
      <c r="M12" s="14">
        <v>1320</v>
      </c>
      <c r="N12" s="14">
        <v>657</v>
      </c>
      <c r="O12" s="17">
        <f t="shared" si="2"/>
        <v>200.9132420091324</v>
      </c>
    </row>
    <row r="13" spans="1:15" ht="16.5" customHeight="1" thickBot="1" thickTop="1">
      <c r="A13" s="13" t="s">
        <v>17</v>
      </c>
      <c r="B13" s="14"/>
      <c r="C13" s="14"/>
      <c r="D13" s="14">
        <v>25</v>
      </c>
      <c r="E13" s="14">
        <v>2</v>
      </c>
      <c r="F13" s="14">
        <v>2</v>
      </c>
      <c r="G13" s="14"/>
      <c r="H13" s="14">
        <v>1</v>
      </c>
      <c r="I13" s="15">
        <v>12</v>
      </c>
      <c r="J13" s="30">
        <f t="shared" si="0"/>
        <v>42</v>
      </c>
      <c r="K13" s="16">
        <v>25</v>
      </c>
      <c r="L13" s="17">
        <f t="shared" si="1"/>
        <v>168</v>
      </c>
      <c r="M13" s="14">
        <v>292</v>
      </c>
      <c r="N13" s="14">
        <v>330</v>
      </c>
      <c r="O13" s="17">
        <f t="shared" si="2"/>
        <v>88.48484848484848</v>
      </c>
    </row>
    <row r="14" spans="1:15" ht="16.5" customHeight="1" thickBot="1" thickTop="1">
      <c r="A14" s="13" t="s">
        <v>18</v>
      </c>
      <c r="B14" s="14">
        <v>22</v>
      </c>
      <c r="C14" s="14">
        <v>3</v>
      </c>
      <c r="D14" s="14"/>
      <c r="E14" s="14">
        <v>7</v>
      </c>
      <c r="F14" s="14"/>
      <c r="G14" s="14"/>
      <c r="H14" s="14">
        <v>4</v>
      </c>
      <c r="I14" s="15"/>
      <c r="J14" s="30">
        <f t="shared" si="0"/>
        <v>36</v>
      </c>
      <c r="K14" s="16">
        <v>33</v>
      </c>
      <c r="L14" s="17">
        <f t="shared" si="1"/>
        <v>109.09090909090908</v>
      </c>
      <c r="M14" s="14">
        <v>253</v>
      </c>
      <c r="N14" s="14">
        <v>294</v>
      </c>
      <c r="O14" s="17">
        <f t="shared" si="2"/>
        <v>86.05442176870748</v>
      </c>
    </row>
    <row r="15" spans="1:15" ht="16.5" customHeight="1" thickBot="1" thickTop="1">
      <c r="A15" s="13" t="s">
        <v>19</v>
      </c>
      <c r="B15" s="14">
        <v>5</v>
      </c>
      <c r="C15" s="14"/>
      <c r="D15" s="14">
        <v>84</v>
      </c>
      <c r="E15" s="14">
        <v>38</v>
      </c>
      <c r="F15" s="14">
        <v>58</v>
      </c>
      <c r="G15" s="14"/>
      <c r="H15" s="14">
        <v>5</v>
      </c>
      <c r="I15" s="15"/>
      <c r="J15" s="30">
        <f t="shared" si="0"/>
        <v>190</v>
      </c>
      <c r="K15" s="16">
        <v>179</v>
      </c>
      <c r="L15" s="17">
        <f t="shared" si="1"/>
        <v>106.14525139664805</v>
      </c>
      <c r="M15" s="14">
        <v>2073</v>
      </c>
      <c r="N15" s="14">
        <v>2557</v>
      </c>
      <c r="O15" s="17">
        <f t="shared" si="2"/>
        <v>81.07156824403597</v>
      </c>
    </row>
    <row r="16" spans="1:15" ht="16.5" customHeight="1" thickBot="1" thickTop="1">
      <c r="A16" s="13" t="s">
        <v>131</v>
      </c>
      <c r="B16" s="14"/>
      <c r="C16" s="14"/>
      <c r="D16" s="14">
        <v>1</v>
      </c>
      <c r="E16" s="14"/>
      <c r="F16" s="14">
        <v>48</v>
      </c>
      <c r="G16" s="14"/>
      <c r="H16" s="14"/>
      <c r="I16" s="15"/>
      <c r="J16" s="30">
        <f t="shared" si="0"/>
        <v>49</v>
      </c>
      <c r="K16" s="16">
        <v>64</v>
      </c>
      <c r="L16" s="17">
        <f t="shared" si="1"/>
        <v>76.5625</v>
      </c>
      <c r="M16" s="14">
        <v>612</v>
      </c>
      <c r="N16" s="14">
        <v>750</v>
      </c>
      <c r="O16" s="17">
        <f t="shared" si="2"/>
        <v>81.6</v>
      </c>
    </row>
    <row r="17" spans="1:15" ht="16.5" customHeight="1" thickBot="1" thickTop="1">
      <c r="A17" s="13" t="s">
        <v>108</v>
      </c>
      <c r="B17" s="14">
        <v>14</v>
      </c>
      <c r="C17" s="14">
        <v>2</v>
      </c>
      <c r="D17" s="14">
        <v>213</v>
      </c>
      <c r="E17" s="14">
        <v>74</v>
      </c>
      <c r="F17" s="14">
        <v>597</v>
      </c>
      <c r="G17" s="14"/>
      <c r="H17" s="14">
        <v>9</v>
      </c>
      <c r="I17" s="15"/>
      <c r="J17" s="30">
        <f t="shared" si="0"/>
        <v>909</v>
      </c>
      <c r="K17" s="16">
        <v>912</v>
      </c>
      <c r="L17" s="17">
        <f t="shared" si="1"/>
        <v>99.67105263157895</v>
      </c>
      <c r="M17" s="14">
        <v>10685</v>
      </c>
      <c r="N17" s="14">
        <v>11221</v>
      </c>
      <c r="O17" s="17">
        <f t="shared" si="2"/>
        <v>95.22324213528206</v>
      </c>
    </row>
    <row r="18" spans="1:15" ht="16.5" customHeight="1" thickBot="1" thickTop="1">
      <c r="A18" s="13" t="s">
        <v>51</v>
      </c>
      <c r="B18" s="14">
        <v>6</v>
      </c>
      <c r="C18" s="14"/>
      <c r="D18" s="14"/>
      <c r="E18" s="14"/>
      <c r="F18" s="14"/>
      <c r="G18" s="14"/>
      <c r="H18" s="14">
        <v>3</v>
      </c>
      <c r="I18" s="15"/>
      <c r="J18" s="30">
        <f t="shared" si="0"/>
        <v>9</v>
      </c>
      <c r="K18" s="16">
        <v>11</v>
      </c>
      <c r="L18" s="17">
        <f t="shared" si="1"/>
        <v>81.81818181818183</v>
      </c>
      <c r="M18" s="14">
        <v>125</v>
      </c>
      <c r="N18" s="14">
        <v>77</v>
      </c>
      <c r="O18" s="17">
        <f t="shared" si="2"/>
        <v>162.33766233766232</v>
      </c>
    </row>
    <row r="19" spans="1:15" ht="16.5" customHeight="1" thickBot="1" thickTop="1">
      <c r="A19" s="13" t="s">
        <v>52</v>
      </c>
      <c r="B19" s="14">
        <v>1</v>
      </c>
      <c r="C19" s="14"/>
      <c r="D19" s="14"/>
      <c r="E19" s="14"/>
      <c r="F19" s="14"/>
      <c r="G19" s="14"/>
      <c r="H19" s="14">
        <v>2</v>
      </c>
      <c r="I19" s="15">
        <v>10</v>
      </c>
      <c r="J19" s="30">
        <f t="shared" si="0"/>
        <v>13</v>
      </c>
      <c r="K19" s="16">
        <v>11</v>
      </c>
      <c r="L19" s="17">
        <f t="shared" si="1"/>
        <v>118.18181818181819</v>
      </c>
      <c r="M19" s="14">
        <v>118</v>
      </c>
      <c r="N19" s="14">
        <v>154</v>
      </c>
      <c r="O19" s="17">
        <f t="shared" si="2"/>
        <v>76.62337662337663</v>
      </c>
    </row>
    <row r="20" spans="1:15" ht="16.5" customHeight="1" thickBot="1" thickTop="1">
      <c r="A20" s="18" t="s">
        <v>20</v>
      </c>
      <c r="B20" s="19"/>
      <c r="C20" s="19"/>
      <c r="D20" s="19">
        <v>58</v>
      </c>
      <c r="E20" s="19">
        <v>13</v>
      </c>
      <c r="F20" s="19">
        <v>13</v>
      </c>
      <c r="G20" s="19"/>
      <c r="H20" s="19">
        <v>1</v>
      </c>
      <c r="I20" s="20"/>
      <c r="J20" s="30">
        <f t="shared" si="0"/>
        <v>85</v>
      </c>
      <c r="K20" s="16">
        <v>81</v>
      </c>
      <c r="L20" s="17">
        <f t="shared" si="1"/>
        <v>104.93827160493827</v>
      </c>
      <c r="M20" s="14">
        <v>839</v>
      </c>
      <c r="N20" s="14">
        <v>862</v>
      </c>
      <c r="O20" s="17">
        <f t="shared" si="2"/>
        <v>97.33178654292344</v>
      </c>
    </row>
    <row r="21" spans="1:15" ht="16.5" customHeight="1" thickBot="1" thickTop="1">
      <c r="A21" s="29" t="s">
        <v>21</v>
      </c>
      <c r="B21" s="30">
        <f>SUM(B7:B20)</f>
        <v>110</v>
      </c>
      <c r="C21" s="30">
        <f aca="true" t="shared" si="3" ref="C21:N21">SUM(C7:C20)</f>
        <v>6</v>
      </c>
      <c r="D21" s="30">
        <f t="shared" si="3"/>
        <v>607</v>
      </c>
      <c r="E21" s="30">
        <f t="shared" si="3"/>
        <v>146</v>
      </c>
      <c r="F21" s="30">
        <f t="shared" si="3"/>
        <v>1005</v>
      </c>
      <c r="G21" s="30">
        <f t="shared" si="3"/>
        <v>0</v>
      </c>
      <c r="H21" s="30">
        <f t="shared" si="3"/>
        <v>62</v>
      </c>
      <c r="I21" s="30">
        <f t="shared" si="3"/>
        <v>22</v>
      </c>
      <c r="J21" s="30">
        <f t="shared" si="3"/>
        <v>1958</v>
      </c>
      <c r="K21" s="16">
        <f t="shared" si="3"/>
        <v>1878</v>
      </c>
      <c r="L21" s="17">
        <f t="shared" si="1"/>
        <v>104.25985090521831</v>
      </c>
      <c r="M21" s="14">
        <f t="shared" si="3"/>
        <v>20931</v>
      </c>
      <c r="N21" s="14">
        <f t="shared" si="3"/>
        <v>22363</v>
      </c>
      <c r="O21" s="17">
        <f t="shared" si="2"/>
        <v>93.59656575593614</v>
      </c>
    </row>
    <row r="22" spans="1:10" ht="16.5" customHeight="1" thickTop="1">
      <c r="A22" s="21" t="s">
        <v>22</v>
      </c>
      <c r="B22" s="12">
        <v>113</v>
      </c>
      <c r="C22" s="12">
        <v>6</v>
      </c>
      <c r="D22" s="12">
        <v>638</v>
      </c>
      <c r="E22" s="12">
        <v>128</v>
      </c>
      <c r="F22" s="12">
        <v>923</v>
      </c>
      <c r="G22" s="12"/>
      <c r="H22" s="12">
        <v>61</v>
      </c>
      <c r="I22" s="12">
        <v>9</v>
      </c>
      <c r="J22" s="12">
        <f>SUM(B22:I22)</f>
        <v>1878</v>
      </c>
    </row>
    <row r="23" spans="1:10" ht="16.5" customHeight="1">
      <c r="A23" s="22" t="s">
        <v>23</v>
      </c>
      <c r="B23" s="23">
        <f>B21/B22*100</f>
        <v>97.34513274336283</v>
      </c>
      <c r="C23" s="23">
        <f aca="true" t="shared" si="4" ref="C23:I23">C21/C22*100</f>
        <v>100</v>
      </c>
      <c r="D23" s="23">
        <f t="shared" si="4"/>
        <v>95.141065830721</v>
      </c>
      <c r="E23" s="23">
        <f t="shared" si="4"/>
        <v>114.0625</v>
      </c>
      <c r="F23" s="23">
        <f t="shared" si="4"/>
        <v>108.88407367280605</v>
      </c>
      <c r="G23" s="23"/>
      <c r="H23" s="23">
        <f t="shared" si="4"/>
        <v>101.63934426229508</v>
      </c>
      <c r="I23" s="23">
        <f t="shared" si="4"/>
        <v>244.44444444444446</v>
      </c>
      <c r="J23" s="23">
        <f>J21/J22*100</f>
        <v>104.25985090521831</v>
      </c>
    </row>
    <row r="24" spans="1:10" ht="16.5" customHeight="1">
      <c r="A24" s="9" t="s">
        <v>24</v>
      </c>
      <c r="B24" s="24">
        <v>93</v>
      </c>
      <c r="C24" s="24">
        <v>10</v>
      </c>
      <c r="D24" s="24">
        <v>942</v>
      </c>
      <c r="E24" s="24">
        <v>188</v>
      </c>
      <c r="F24" s="24">
        <v>1719</v>
      </c>
      <c r="G24" s="24"/>
      <c r="H24" s="24">
        <v>72</v>
      </c>
      <c r="I24" s="24">
        <v>10</v>
      </c>
      <c r="J24" s="24">
        <f>SUM(B24:I24)</f>
        <v>3034</v>
      </c>
    </row>
    <row r="25" spans="1:10" ht="16.5" customHeight="1">
      <c r="A25" s="22" t="s">
        <v>25</v>
      </c>
      <c r="B25" s="1">
        <f>B21/B24*100</f>
        <v>118.27956989247312</v>
      </c>
      <c r="C25" s="1">
        <f aca="true" t="shared" si="5" ref="C25:J25">C21/C24*100</f>
        <v>60</v>
      </c>
      <c r="D25" s="1">
        <f t="shared" si="5"/>
        <v>64.43736730360934</v>
      </c>
      <c r="E25" s="1">
        <f t="shared" si="5"/>
        <v>77.6595744680851</v>
      </c>
      <c r="F25" s="1">
        <f t="shared" si="5"/>
        <v>58.46422338568935</v>
      </c>
      <c r="G25" s="1"/>
      <c r="H25" s="1">
        <f t="shared" si="5"/>
        <v>86.11111111111111</v>
      </c>
      <c r="I25" s="1">
        <f t="shared" si="5"/>
        <v>220.00000000000003</v>
      </c>
      <c r="J25" s="1">
        <f t="shared" si="5"/>
        <v>64.53526697429136</v>
      </c>
    </row>
    <row r="26" spans="1:10" ht="16.5" customHeight="1">
      <c r="A26" s="25" t="s">
        <v>26</v>
      </c>
      <c r="B26" s="24">
        <v>861</v>
      </c>
      <c r="C26" s="24">
        <v>97</v>
      </c>
      <c r="D26" s="24">
        <v>6977</v>
      </c>
      <c r="E26" s="24">
        <v>1485</v>
      </c>
      <c r="F26" s="24">
        <v>10756</v>
      </c>
      <c r="G26" s="24"/>
      <c r="H26" s="24">
        <v>636</v>
      </c>
      <c r="I26" s="24">
        <v>119</v>
      </c>
      <c r="J26" s="24">
        <f>SUM(B26:I26)</f>
        <v>20931</v>
      </c>
    </row>
    <row r="27" spans="1:10" ht="16.5" customHeight="1">
      <c r="A27" s="10" t="s">
        <v>27</v>
      </c>
      <c r="B27" s="2">
        <v>889</v>
      </c>
      <c r="C27" s="2">
        <v>76</v>
      </c>
      <c r="D27" s="2">
        <v>7848</v>
      </c>
      <c r="E27" s="2">
        <v>1533</v>
      </c>
      <c r="F27" s="2">
        <v>11257</v>
      </c>
      <c r="G27" s="2"/>
      <c r="H27" s="2">
        <v>618</v>
      </c>
      <c r="I27" s="2">
        <v>142</v>
      </c>
      <c r="J27" s="2">
        <f>SUM(B27:I27)</f>
        <v>22363</v>
      </c>
    </row>
    <row r="28" spans="1:10" ht="16.5" customHeight="1">
      <c r="A28" s="22" t="s">
        <v>28</v>
      </c>
      <c r="B28" s="1">
        <f>B26/B27*100</f>
        <v>96.8503937007874</v>
      </c>
      <c r="C28" s="1">
        <f aca="true" t="shared" si="6" ref="C28:J28">C26/C27*100</f>
        <v>127.63157894736842</v>
      </c>
      <c r="D28" s="1">
        <f t="shared" si="6"/>
        <v>88.90163098878695</v>
      </c>
      <c r="E28" s="1">
        <f t="shared" si="6"/>
        <v>96.86888454011742</v>
      </c>
      <c r="F28" s="1">
        <f t="shared" si="6"/>
        <v>95.54943590654705</v>
      </c>
      <c r="G28" s="1"/>
      <c r="H28" s="1">
        <f t="shared" si="6"/>
        <v>102.9126213592233</v>
      </c>
      <c r="I28" s="1">
        <f t="shared" si="6"/>
        <v>83.80281690140845</v>
      </c>
      <c r="J28" s="1">
        <f t="shared" si="6"/>
        <v>93.59656575593614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F36" sqref="F3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132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133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134</v>
      </c>
    </row>
    <row r="6" spans="1:15" ht="15" thickBot="1" thickTop="1">
      <c r="A6" s="28" t="s">
        <v>49</v>
      </c>
      <c r="B6" s="7" t="s">
        <v>135</v>
      </c>
      <c r="C6" s="11" t="s">
        <v>0</v>
      </c>
      <c r="D6" s="11" t="s">
        <v>1</v>
      </c>
      <c r="E6" s="11" t="s">
        <v>3</v>
      </c>
      <c r="F6" s="11" t="s">
        <v>32</v>
      </c>
      <c r="G6" s="11" t="s">
        <v>33</v>
      </c>
      <c r="H6" s="11" t="s">
        <v>34</v>
      </c>
      <c r="I6" s="8" t="s">
        <v>136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104</v>
      </c>
      <c r="B7" s="14"/>
      <c r="C7" s="14"/>
      <c r="D7" s="14"/>
      <c r="E7" s="14"/>
      <c r="F7" s="14">
        <v>4</v>
      </c>
      <c r="G7" s="14"/>
      <c r="H7" s="14"/>
      <c r="I7" s="15"/>
      <c r="J7" s="30">
        <f>SUM(B7:I7)</f>
        <v>4</v>
      </c>
      <c r="K7" s="16">
        <v>2</v>
      </c>
      <c r="L7" s="17">
        <f>J7/K7*100</f>
        <v>200</v>
      </c>
      <c r="M7" s="14">
        <v>21</v>
      </c>
      <c r="N7" s="14">
        <v>25</v>
      </c>
      <c r="O7" s="17">
        <f>M7/N7*100</f>
        <v>84</v>
      </c>
    </row>
    <row r="8" spans="1:15" ht="16.5" customHeight="1" thickBot="1" thickTop="1">
      <c r="A8" s="13" t="s">
        <v>14</v>
      </c>
      <c r="B8" s="14"/>
      <c r="C8" s="14"/>
      <c r="D8" s="14">
        <v>134</v>
      </c>
      <c r="E8" s="14"/>
      <c r="F8" s="14">
        <v>1</v>
      </c>
      <c r="G8" s="14"/>
      <c r="H8" s="14"/>
      <c r="I8" s="15"/>
      <c r="J8" s="30">
        <f aca="true" t="shared" si="0" ref="J8:J20">SUM(B8:I8)</f>
        <v>135</v>
      </c>
      <c r="K8" s="16">
        <v>163</v>
      </c>
      <c r="L8" s="17">
        <f aca="true" t="shared" si="1" ref="L8:L21">J8/K8*100</f>
        <v>82.82208588957054</v>
      </c>
      <c r="M8" s="14">
        <v>1086</v>
      </c>
      <c r="N8" s="14">
        <v>1170</v>
      </c>
      <c r="O8" s="17">
        <f aca="true" t="shared" si="2" ref="O8:O21">M8/N8*100</f>
        <v>92.82051282051282</v>
      </c>
    </row>
    <row r="9" spans="1:15" ht="16.5" customHeight="1" thickBot="1" thickTop="1">
      <c r="A9" s="13" t="s">
        <v>15</v>
      </c>
      <c r="B9" s="14">
        <v>34</v>
      </c>
      <c r="C9" s="14">
        <v>1</v>
      </c>
      <c r="D9" s="14"/>
      <c r="E9" s="14">
        <v>7</v>
      </c>
      <c r="F9" s="14"/>
      <c r="G9" s="14"/>
      <c r="H9" s="14">
        <v>39</v>
      </c>
      <c r="I9" s="15"/>
      <c r="J9" s="30">
        <f t="shared" si="0"/>
        <v>81</v>
      </c>
      <c r="K9" s="16">
        <v>92</v>
      </c>
      <c r="L9" s="17">
        <f t="shared" si="1"/>
        <v>88.04347826086956</v>
      </c>
      <c r="M9" s="14">
        <v>415</v>
      </c>
      <c r="N9" s="14">
        <v>385</v>
      </c>
      <c r="O9" s="17">
        <f t="shared" si="2"/>
        <v>107.79220779220779</v>
      </c>
    </row>
    <row r="10" spans="1:15" ht="16.5" customHeight="1" thickBot="1" thickTop="1">
      <c r="A10" s="13" t="s">
        <v>16</v>
      </c>
      <c r="B10" s="14"/>
      <c r="C10" s="14"/>
      <c r="D10" s="14">
        <v>96</v>
      </c>
      <c r="E10" s="14"/>
      <c r="F10" s="14">
        <v>224</v>
      </c>
      <c r="G10" s="14"/>
      <c r="H10" s="14"/>
      <c r="I10" s="15"/>
      <c r="J10" s="30">
        <f t="shared" si="0"/>
        <v>320</v>
      </c>
      <c r="K10" s="16">
        <v>389</v>
      </c>
      <c r="L10" s="17">
        <f t="shared" si="1"/>
        <v>82.26221079691517</v>
      </c>
      <c r="M10" s="14">
        <v>3055</v>
      </c>
      <c r="N10" s="14">
        <v>3883</v>
      </c>
      <c r="O10" s="17">
        <f t="shared" si="2"/>
        <v>78.67628122585629</v>
      </c>
    </row>
    <row r="11" spans="1:15" ht="16.5" customHeight="1" thickBot="1" thickTop="1">
      <c r="A11" s="13" t="s">
        <v>137</v>
      </c>
      <c r="B11" s="14">
        <v>54</v>
      </c>
      <c r="C11" s="14">
        <v>20</v>
      </c>
      <c r="D11" s="14"/>
      <c r="E11" s="14">
        <v>23</v>
      </c>
      <c r="F11" s="14"/>
      <c r="G11" s="14"/>
      <c r="H11" s="14">
        <v>30</v>
      </c>
      <c r="I11" s="15"/>
      <c r="J11" s="30">
        <f t="shared" si="0"/>
        <v>127</v>
      </c>
      <c r="K11" s="16">
        <v>154</v>
      </c>
      <c r="L11" s="17">
        <f t="shared" si="1"/>
        <v>82.46753246753246</v>
      </c>
      <c r="M11" s="14">
        <v>704</v>
      </c>
      <c r="N11" s="14">
        <v>798</v>
      </c>
      <c r="O11" s="17">
        <f t="shared" si="2"/>
        <v>88.22055137844612</v>
      </c>
    </row>
    <row r="12" spans="1:15" ht="16.5" customHeight="1" thickBot="1" thickTop="1">
      <c r="A12" s="13" t="s">
        <v>138</v>
      </c>
      <c r="B12" s="14"/>
      <c r="C12" s="14"/>
      <c r="D12" s="14">
        <v>92</v>
      </c>
      <c r="E12" s="14">
        <v>8</v>
      </c>
      <c r="F12" s="14">
        <v>64</v>
      </c>
      <c r="G12" s="14"/>
      <c r="H12" s="14">
        <v>10</v>
      </c>
      <c r="I12" s="15"/>
      <c r="J12" s="30">
        <f t="shared" si="0"/>
        <v>174</v>
      </c>
      <c r="K12" s="16">
        <v>101</v>
      </c>
      <c r="L12" s="17">
        <f t="shared" si="1"/>
        <v>172.27722772277227</v>
      </c>
      <c r="M12" s="14">
        <v>1494</v>
      </c>
      <c r="N12" s="14">
        <v>758</v>
      </c>
      <c r="O12" s="17">
        <f t="shared" si="2"/>
        <v>197.0976253298153</v>
      </c>
    </row>
    <row r="13" spans="1:15" ht="16.5" customHeight="1" thickBot="1" thickTop="1">
      <c r="A13" s="13" t="s">
        <v>17</v>
      </c>
      <c r="B13" s="14"/>
      <c r="C13" s="14"/>
      <c r="D13" s="14">
        <v>34</v>
      </c>
      <c r="E13" s="14">
        <v>2</v>
      </c>
      <c r="F13" s="14"/>
      <c r="G13" s="14"/>
      <c r="H13" s="14">
        <v>1</v>
      </c>
      <c r="I13" s="15">
        <v>4</v>
      </c>
      <c r="J13" s="30">
        <f t="shared" si="0"/>
        <v>41</v>
      </c>
      <c r="K13" s="16">
        <v>44</v>
      </c>
      <c r="L13" s="17">
        <f t="shared" si="1"/>
        <v>93.18181818181817</v>
      </c>
      <c r="M13" s="14">
        <v>333</v>
      </c>
      <c r="N13" s="14">
        <v>374</v>
      </c>
      <c r="O13" s="17">
        <f t="shared" si="2"/>
        <v>89.03743315508021</v>
      </c>
    </row>
    <row r="14" spans="1:15" ht="16.5" customHeight="1" thickBot="1" thickTop="1">
      <c r="A14" s="13" t="s">
        <v>18</v>
      </c>
      <c r="B14" s="14">
        <v>21</v>
      </c>
      <c r="C14" s="14"/>
      <c r="D14" s="14"/>
      <c r="E14" s="14">
        <v>10</v>
      </c>
      <c r="F14" s="14"/>
      <c r="G14" s="14"/>
      <c r="H14" s="14">
        <v>5</v>
      </c>
      <c r="I14" s="15"/>
      <c r="J14" s="30">
        <f t="shared" si="0"/>
        <v>36</v>
      </c>
      <c r="K14" s="16">
        <v>48</v>
      </c>
      <c r="L14" s="17">
        <f t="shared" si="1"/>
        <v>75</v>
      </c>
      <c r="M14" s="14">
        <v>289</v>
      </c>
      <c r="N14" s="14">
        <v>342</v>
      </c>
      <c r="O14" s="17">
        <f t="shared" si="2"/>
        <v>84.50292397660819</v>
      </c>
    </row>
    <row r="15" spans="1:15" ht="16.5" customHeight="1" thickBot="1" thickTop="1">
      <c r="A15" s="13" t="s">
        <v>19</v>
      </c>
      <c r="B15" s="14">
        <v>6</v>
      </c>
      <c r="C15" s="14">
        <v>2</v>
      </c>
      <c r="D15" s="14">
        <v>122</v>
      </c>
      <c r="E15" s="14">
        <v>46</v>
      </c>
      <c r="F15" s="14">
        <v>89</v>
      </c>
      <c r="G15" s="14"/>
      <c r="H15" s="14">
        <v>3</v>
      </c>
      <c r="I15" s="15"/>
      <c r="J15" s="30">
        <f t="shared" si="0"/>
        <v>268</v>
      </c>
      <c r="K15" s="16">
        <v>308</v>
      </c>
      <c r="L15" s="17">
        <f t="shared" si="1"/>
        <v>87.01298701298701</v>
      </c>
      <c r="M15" s="14">
        <v>2341</v>
      </c>
      <c r="N15" s="14">
        <v>2865</v>
      </c>
      <c r="O15" s="17">
        <f t="shared" si="2"/>
        <v>81.71029668411867</v>
      </c>
    </row>
    <row r="16" spans="1:15" ht="16.5" customHeight="1" thickBot="1" thickTop="1">
      <c r="A16" s="13" t="s">
        <v>131</v>
      </c>
      <c r="B16" s="14"/>
      <c r="C16" s="14"/>
      <c r="D16" s="14">
        <v>2</v>
      </c>
      <c r="E16" s="14"/>
      <c r="F16" s="14">
        <v>65</v>
      </c>
      <c r="G16" s="14"/>
      <c r="H16" s="14"/>
      <c r="I16" s="15"/>
      <c r="J16" s="30">
        <f t="shared" si="0"/>
        <v>67</v>
      </c>
      <c r="K16" s="16">
        <v>78</v>
      </c>
      <c r="L16" s="17">
        <f t="shared" si="1"/>
        <v>85.8974358974359</v>
      </c>
      <c r="M16" s="14">
        <v>679</v>
      </c>
      <c r="N16" s="14">
        <v>828</v>
      </c>
      <c r="O16" s="17">
        <f t="shared" si="2"/>
        <v>82.0048309178744</v>
      </c>
    </row>
    <row r="17" spans="1:15" ht="16.5" customHeight="1" thickBot="1" thickTop="1">
      <c r="A17" s="13" t="s">
        <v>108</v>
      </c>
      <c r="B17" s="14">
        <v>3</v>
      </c>
      <c r="C17" s="14">
        <v>5</v>
      </c>
      <c r="D17" s="14">
        <v>306</v>
      </c>
      <c r="E17" s="14">
        <v>110</v>
      </c>
      <c r="F17" s="14">
        <v>993</v>
      </c>
      <c r="G17" s="14"/>
      <c r="H17" s="14">
        <v>25</v>
      </c>
      <c r="I17" s="15"/>
      <c r="J17" s="30">
        <f t="shared" si="0"/>
        <v>1442</v>
      </c>
      <c r="K17" s="16">
        <v>1366</v>
      </c>
      <c r="L17" s="17">
        <f t="shared" si="1"/>
        <v>105.56368960468521</v>
      </c>
      <c r="M17" s="14">
        <v>12127</v>
      </c>
      <c r="N17" s="14">
        <v>12587</v>
      </c>
      <c r="O17" s="17">
        <f t="shared" si="2"/>
        <v>96.34543576706125</v>
      </c>
    </row>
    <row r="18" spans="1:15" ht="16.5" customHeight="1" thickBot="1" thickTop="1">
      <c r="A18" s="13" t="s">
        <v>97</v>
      </c>
      <c r="B18" s="14">
        <v>9</v>
      </c>
      <c r="C18" s="14"/>
      <c r="D18" s="14"/>
      <c r="E18" s="14"/>
      <c r="F18" s="14"/>
      <c r="G18" s="14"/>
      <c r="H18" s="14">
        <v>11</v>
      </c>
      <c r="I18" s="15"/>
      <c r="J18" s="30">
        <f t="shared" si="0"/>
        <v>20</v>
      </c>
      <c r="K18" s="16">
        <v>20</v>
      </c>
      <c r="L18" s="17">
        <f t="shared" si="1"/>
        <v>100</v>
      </c>
      <c r="M18" s="14">
        <v>145</v>
      </c>
      <c r="N18" s="14">
        <v>97</v>
      </c>
      <c r="O18" s="17">
        <f t="shared" si="2"/>
        <v>149.48453608247422</v>
      </c>
    </row>
    <row r="19" spans="1:15" ht="16.5" customHeight="1" thickBot="1" thickTop="1">
      <c r="A19" s="13" t="s">
        <v>52</v>
      </c>
      <c r="B19" s="14">
        <v>5</v>
      </c>
      <c r="C19" s="14"/>
      <c r="D19" s="14"/>
      <c r="E19" s="14"/>
      <c r="F19" s="14"/>
      <c r="G19" s="14"/>
      <c r="H19" s="14">
        <v>2</v>
      </c>
      <c r="I19" s="15">
        <v>28</v>
      </c>
      <c r="J19" s="30">
        <f t="shared" si="0"/>
        <v>35</v>
      </c>
      <c r="K19" s="16">
        <v>29</v>
      </c>
      <c r="L19" s="17">
        <f t="shared" si="1"/>
        <v>120.6896551724138</v>
      </c>
      <c r="M19" s="14">
        <v>153</v>
      </c>
      <c r="N19" s="14">
        <v>183</v>
      </c>
      <c r="O19" s="17">
        <f t="shared" si="2"/>
        <v>83.60655737704919</v>
      </c>
    </row>
    <row r="20" spans="1:15" ht="16.5" customHeight="1" thickBot="1" thickTop="1">
      <c r="A20" s="18" t="s">
        <v>20</v>
      </c>
      <c r="B20" s="19"/>
      <c r="C20" s="19"/>
      <c r="D20" s="19">
        <v>96</v>
      </c>
      <c r="E20" s="19">
        <v>33</v>
      </c>
      <c r="F20" s="19">
        <v>34</v>
      </c>
      <c r="G20" s="19"/>
      <c r="H20" s="19"/>
      <c r="I20" s="20"/>
      <c r="J20" s="30">
        <f t="shared" si="0"/>
        <v>163</v>
      </c>
      <c r="K20" s="16">
        <v>147</v>
      </c>
      <c r="L20" s="17">
        <f t="shared" si="1"/>
        <v>110.88435374149658</v>
      </c>
      <c r="M20" s="14">
        <v>1002</v>
      </c>
      <c r="N20" s="14">
        <v>1009</v>
      </c>
      <c r="O20" s="17">
        <f t="shared" si="2"/>
        <v>99.30624380574827</v>
      </c>
    </row>
    <row r="21" spans="1:15" ht="16.5" customHeight="1" thickBot="1" thickTop="1">
      <c r="A21" s="29" t="s">
        <v>21</v>
      </c>
      <c r="B21" s="30">
        <f>SUM(B7:B20)</f>
        <v>132</v>
      </c>
      <c r="C21" s="30">
        <f aca="true" t="shared" si="3" ref="C21:N21">SUM(C7:C20)</f>
        <v>28</v>
      </c>
      <c r="D21" s="30">
        <f t="shared" si="3"/>
        <v>882</v>
      </c>
      <c r="E21" s="30">
        <f t="shared" si="3"/>
        <v>239</v>
      </c>
      <c r="F21" s="30">
        <f t="shared" si="3"/>
        <v>1474</v>
      </c>
      <c r="G21" s="30">
        <f t="shared" si="3"/>
        <v>0</v>
      </c>
      <c r="H21" s="30">
        <f t="shared" si="3"/>
        <v>126</v>
      </c>
      <c r="I21" s="30">
        <f t="shared" si="3"/>
        <v>32</v>
      </c>
      <c r="J21" s="30">
        <f t="shared" si="3"/>
        <v>2913</v>
      </c>
      <c r="K21" s="16">
        <f t="shared" si="3"/>
        <v>2941</v>
      </c>
      <c r="L21" s="17">
        <f t="shared" si="1"/>
        <v>99.04794287657259</v>
      </c>
      <c r="M21" s="14">
        <f t="shared" si="3"/>
        <v>23844</v>
      </c>
      <c r="N21" s="14">
        <f t="shared" si="3"/>
        <v>25304</v>
      </c>
      <c r="O21" s="17">
        <f t="shared" si="2"/>
        <v>94.23016123932975</v>
      </c>
    </row>
    <row r="22" spans="1:10" ht="16.5" customHeight="1" thickTop="1">
      <c r="A22" s="21" t="s">
        <v>22</v>
      </c>
      <c r="B22" s="12">
        <v>181</v>
      </c>
      <c r="C22" s="12">
        <v>25</v>
      </c>
      <c r="D22" s="12">
        <v>1066</v>
      </c>
      <c r="E22" s="12">
        <v>221</v>
      </c>
      <c r="F22" s="12">
        <v>1303</v>
      </c>
      <c r="G22" s="12"/>
      <c r="H22" s="12">
        <v>120</v>
      </c>
      <c r="I22" s="12">
        <v>25</v>
      </c>
      <c r="J22" s="12">
        <f>SUM(B22:I22)</f>
        <v>2941</v>
      </c>
    </row>
    <row r="23" spans="1:10" ht="16.5" customHeight="1">
      <c r="A23" s="22" t="s">
        <v>23</v>
      </c>
      <c r="B23" s="23">
        <f>B21/B22*100</f>
        <v>72.92817679558011</v>
      </c>
      <c r="C23" s="23">
        <f aca="true" t="shared" si="4" ref="C23:I23">C21/C22*100</f>
        <v>112.00000000000001</v>
      </c>
      <c r="D23" s="23">
        <f t="shared" si="4"/>
        <v>82.73921200750469</v>
      </c>
      <c r="E23" s="23">
        <f t="shared" si="4"/>
        <v>108.1447963800905</v>
      </c>
      <c r="F23" s="23">
        <f t="shared" si="4"/>
        <v>113.12356101304681</v>
      </c>
      <c r="G23" s="23"/>
      <c r="H23" s="23">
        <f t="shared" si="4"/>
        <v>105</v>
      </c>
      <c r="I23" s="23">
        <f t="shared" si="4"/>
        <v>128</v>
      </c>
      <c r="J23" s="23">
        <f>J21/J22*100</f>
        <v>99.04794287657259</v>
      </c>
    </row>
    <row r="24" spans="1:10" ht="16.5" customHeight="1">
      <c r="A24" s="9" t="s">
        <v>24</v>
      </c>
      <c r="B24" s="24">
        <v>110</v>
      </c>
      <c r="C24" s="24">
        <v>6</v>
      </c>
      <c r="D24" s="24">
        <v>607</v>
      </c>
      <c r="E24" s="24">
        <v>146</v>
      </c>
      <c r="F24" s="24">
        <v>1005</v>
      </c>
      <c r="G24" s="24"/>
      <c r="H24" s="24">
        <v>62</v>
      </c>
      <c r="I24" s="24">
        <v>22</v>
      </c>
      <c r="J24" s="24">
        <f>SUM(B24:I24)</f>
        <v>1958</v>
      </c>
    </row>
    <row r="25" spans="1:10" ht="16.5" customHeight="1">
      <c r="A25" s="22" t="s">
        <v>25</v>
      </c>
      <c r="B25" s="1">
        <f>B21/B24*100</f>
        <v>120</v>
      </c>
      <c r="C25" s="1">
        <f aca="true" t="shared" si="5" ref="C25:J25">C21/C24*100</f>
        <v>466.6666666666667</v>
      </c>
      <c r="D25" s="1">
        <f t="shared" si="5"/>
        <v>145.30477759472817</v>
      </c>
      <c r="E25" s="1">
        <f t="shared" si="5"/>
        <v>163.6986301369863</v>
      </c>
      <c r="F25" s="1">
        <f t="shared" si="5"/>
        <v>146.66666666666666</v>
      </c>
      <c r="G25" s="1"/>
      <c r="H25" s="1">
        <f t="shared" si="5"/>
        <v>203.2258064516129</v>
      </c>
      <c r="I25" s="1">
        <f t="shared" si="5"/>
        <v>145.45454545454547</v>
      </c>
      <c r="J25" s="1">
        <f t="shared" si="5"/>
        <v>148.77425944841676</v>
      </c>
    </row>
    <row r="26" spans="1:10" ht="16.5" customHeight="1">
      <c r="A26" s="25" t="s">
        <v>26</v>
      </c>
      <c r="B26" s="24">
        <v>993</v>
      </c>
      <c r="C26" s="24">
        <v>125</v>
      </c>
      <c r="D26" s="24">
        <v>7859</v>
      </c>
      <c r="E26" s="24">
        <v>1724</v>
      </c>
      <c r="F26" s="24">
        <v>12230</v>
      </c>
      <c r="G26" s="24"/>
      <c r="H26" s="24">
        <v>762</v>
      </c>
      <c r="I26" s="24">
        <v>151</v>
      </c>
      <c r="J26" s="24">
        <f>SUM(B26:I26)</f>
        <v>23844</v>
      </c>
    </row>
    <row r="27" spans="1:10" ht="16.5" customHeight="1">
      <c r="A27" s="10" t="s">
        <v>27</v>
      </c>
      <c r="B27" s="2">
        <v>1070</v>
      </c>
      <c r="C27" s="2">
        <v>101</v>
      </c>
      <c r="D27" s="2">
        <v>8914</v>
      </c>
      <c r="E27" s="2">
        <v>1754</v>
      </c>
      <c r="F27" s="2">
        <v>12560</v>
      </c>
      <c r="G27" s="2"/>
      <c r="H27" s="2">
        <v>738</v>
      </c>
      <c r="I27" s="2">
        <v>167</v>
      </c>
      <c r="J27" s="2">
        <f>SUM(B27:I27)</f>
        <v>25304</v>
      </c>
    </row>
    <row r="28" spans="1:10" ht="16.5" customHeight="1">
      <c r="A28" s="22" t="s">
        <v>28</v>
      </c>
      <c r="B28" s="1">
        <f>B26/B27*100</f>
        <v>92.80373831775701</v>
      </c>
      <c r="C28" s="1">
        <f aca="true" t="shared" si="6" ref="C28:J28">C26/C27*100</f>
        <v>123.76237623762376</v>
      </c>
      <c r="D28" s="1">
        <f t="shared" si="6"/>
        <v>88.16468476553736</v>
      </c>
      <c r="E28" s="1">
        <f t="shared" si="6"/>
        <v>98.2896237172178</v>
      </c>
      <c r="F28" s="1">
        <f t="shared" si="6"/>
        <v>97.37261146496814</v>
      </c>
      <c r="G28" s="1"/>
      <c r="H28" s="1">
        <f t="shared" si="6"/>
        <v>103.2520325203252</v>
      </c>
      <c r="I28" s="1">
        <f t="shared" si="6"/>
        <v>90.41916167664671</v>
      </c>
      <c r="J28" s="1">
        <f t="shared" si="6"/>
        <v>94.23016123932975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2016-02-03T01:35:59Z</cp:lastPrinted>
  <dcterms:created xsi:type="dcterms:W3CDTF">2004-05-26T02:07:07Z</dcterms:created>
  <dcterms:modified xsi:type="dcterms:W3CDTF">2017-01-11T23:51:42Z</dcterms:modified>
  <cp:category/>
  <cp:version/>
  <cp:contentType/>
  <cp:contentStatus/>
</cp:coreProperties>
</file>