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firstSheet="3" activeTab="1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<sst xmlns="http://schemas.openxmlformats.org/spreadsheetml/2006/main" count="684" uniqueCount="168">
  <si>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</si>
  <si>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</si>
  <si>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</si>
  <si>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</si>
  <si>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</si>
  <si>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</si>
  <si>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</si>
  <si>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</si>
  <si>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</si>
  <si>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</si>
  <si>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</si>
  <si>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</si>
  <si>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</si>
  <si>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</si>
  <si>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富士重工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</si>
  <si>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</si>
  <si>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</si>
  <si>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</si>
  <si>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</si>
  <si>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</si>
  <si>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</si>
  <si>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</si>
  <si>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</si>
  <si>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</si>
  <si>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</si>
  <si>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</si>
  <si>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</si>
  <si>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</si>
  <si>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</si>
  <si>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</si>
  <si>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</si>
  <si>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</si>
  <si>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</si>
  <si>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</si>
  <si>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</si>
  <si>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</si>
  <si>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</si>
  <si>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</si>
  <si>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</si>
  <si>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</si>
  <si>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</si>
  <si>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</si>
  <si>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</si>
  <si>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</si>
  <si>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</si>
  <si>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</si>
  <si>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</si>
  <si>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登録ナンバー別登録台数〔メーカー別〕</t>
  </si>
  <si>
    <t>車  種</t>
  </si>
  <si>
    <t>メーカー</t>
  </si>
  <si>
    <t>スズキ</t>
  </si>
  <si>
    <t>UDトラックス</t>
  </si>
  <si>
    <t>その他国産車</t>
  </si>
  <si>
    <t>平成29年1月</t>
  </si>
  <si>
    <t>Ａ／Ｂ  ％</t>
  </si>
  <si>
    <t>（６）</t>
  </si>
  <si>
    <t>（８）</t>
  </si>
  <si>
    <t>マツダ</t>
  </si>
  <si>
    <t>トヨタ</t>
  </si>
  <si>
    <t>平成29年2月</t>
  </si>
  <si>
    <t>Ｃ／Ｄ ％</t>
  </si>
  <si>
    <t>メーカー</t>
  </si>
  <si>
    <t>（１）</t>
  </si>
  <si>
    <t>（０，９）</t>
  </si>
  <si>
    <t>ダイハツ</t>
  </si>
  <si>
    <t>いすゞ</t>
  </si>
  <si>
    <t>マツダ</t>
  </si>
  <si>
    <t>スズキ</t>
  </si>
  <si>
    <t>トヨタ</t>
  </si>
  <si>
    <t>UDトラックス</t>
  </si>
  <si>
    <t>平成29年3月</t>
  </si>
  <si>
    <t>バ  ス</t>
  </si>
  <si>
    <t>Ａ／Ｂ  ％</t>
  </si>
  <si>
    <t>Ｃ／Ｄ ％</t>
  </si>
  <si>
    <t>メーカー</t>
  </si>
  <si>
    <t>（１）</t>
  </si>
  <si>
    <t>（５，７）</t>
  </si>
  <si>
    <t>（６）</t>
  </si>
  <si>
    <t>（０，９）</t>
  </si>
  <si>
    <t>ダイハツ</t>
  </si>
  <si>
    <t>いすゞ</t>
  </si>
  <si>
    <t>マツダ</t>
  </si>
  <si>
    <t>スズキ</t>
  </si>
  <si>
    <t>トヨタ</t>
  </si>
  <si>
    <t>UDトラックス</t>
  </si>
  <si>
    <t>平成29年4月</t>
  </si>
  <si>
    <t>バ  ス</t>
  </si>
  <si>
    <t>Ａ／Ｂ  ％</t>
  </si>
  <si>
    <t>メーカー</t>
  </si>
  <si>
    <t>（１）</t>
  </si>
  <si>
    <t>（５，７）</t>
  </si>
  <si>
    <t>（６）</t>
  </si>
  <si>
    <t>ダイハツ</t>
  </si>
  <si>
    <t>いすゞ</t>
  </si>
  <si>
    <t>マツダ</t>
  </si>
  <si>
    <t>UDトラックス</t>
  </si>
  <si>
    <t>平成29年5月</t>
  </si>
  <si>
    <t>Ａ／Ｂ  ％</t>
  </si>
  <si>
    <t>Ｃ／Ｄ ％</t>
  </si>
  <si>
    <t>メーカー</t>
  </si>
  <si>
    <t>（１）</t>
  </si>
  <si>
    <t>（５，７）</t>
  </si>
  <si>
    <t>（８）</t>
  </si>
  <si>
    <t>ダイハツ</t>
  </si>
  <si>
    <t>トヨタ</t>
  </si>
  <si>
    <t>平成29年6月</t>
  </si>
  <si>
    <t>Ａ／Ｂ  ％</t>
  </si>
  <si>
    <t>（１）</t>
  </si>
  <si>
    <t>（８）</t>
  </si>
  <si>
    <t>（０，９）</t>
  </si>
  <si>
    <t>平成29年7月</t>
  </si>
  <si>
    <t>Ａ／Ｂ  ％</t>
  </si>
  <si>
    <t>Ｃ／Ｄ ％</t>
  </si>
  <si>
    <t>メーカー</t>
  </si>
  <si>
    <t>（５，７）</t>
  </si>
  <si>
    <t>（８）</t>
  </si>
  <si>
    <t>SUBARU</t>
  </si>
  <si>
    <t>UDトラックス</t>
  </si>
  <si>
    <t>平成29年8月</t>
  </si>
  <si>
    <t>Ｃ／Ｄ ％</t>
  </si>
  <si>
    <t>（１）</t>
  </si>
  <si>
    <t>（６）</t>
  </si>
  <si>
    <t>（８）</t>
  </si>
  <si>
    <t>（０，９）</t>
  </si>
  <si>
    <t>ダイハツ</t>
  </si>
  <si>
    <t>いすゞ</t>
  </si>
  <si>
    <t>マツダ</t>
  </si>
  <si>
    <t>SUBARU</t>
  </si>
  <si>
    <t>スズキ</t>
  </si>
  <si>
    <t>UDトラックス</t>
  </si>
  <si>
    <t>平成29年9月</t>
  </si>
  <si>
    <t>（５，７）</t>
  </si>
  <si>
    <t>（６）</t>
  </si>
  <si>
    <t>ダイハツ</t>
  </si>
  <si>
    <t>マツダ</t>
  </si>
  <si>
    <t>SUBARU</t>
  </si>
  <si>
    <t>スズキ</t>
  </si>
  <si>
    <t>トヨタ</t>
  </si>
  <si>
    <t>UDトラックス</t>
  </si>
  <si>
    <t>平成29年10月</t>
  </si>
  <si>
    <t>バ  ス</t>
  </si>
  <si>
    <t>Ａ／Ｂ  ％</t>
  </si>
  <si>
    <t>メーカー</t>
  </si>
  <si>
    <t>（５，７）</t>
  </si>
  <si>
    <t>（６）</t>
  </si>
  <si>
    <t>（８）</t>
  </si>
  <si>
    <t>（０，９）</t>
  </si>
  <si>
    <t>SUBARU</t>
  </si>
  <si>
    <t>スズキ</t>
  </si>
  <si>
    <t>UDトラックス</t>
  </si>
  <si>
    <t>平成29年11月</t>
  </si>
  <si>
    <t>Ｃ／Ｄ ％</t>
  </si>
  <si>
    <t>（５，７）</t>
  </si>
  <si>
    <t>（６）</t>
  </si>
  <si>
    <t>いすゞ</t>
  </si>
  <si>
    <t>SUBARU</t>
  </si>
  <si>
    <t>トヨタ</t>
  </si>
  <si>
    <t>平成29年12月</t>
  </si>
  <si>
    <t>バ  ス</t>
  </si>
  <si>
    <t>Ａ／Ｂ  ％</t>
  </si>
  <si>
    <t>（５，７）</t>
  </si>
  <si>
    <t>（０，９）</t>
  </si>
  <si>
    <t>いすゞ</t>
  </si>
  <si>
    <t>マツダ</t>
  </si>
  <si>
    <t>SUBARU</t>
  </si>
  <si>
    <t>スズキ</t>
  </si>
  <si>
    <t>トヨタ</t>
  </si>
  <si>
    <t>UDトラックス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</si>
</sst>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27" sqref="B27:I2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53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54</v>
      </c>
      <c r="M5" s="31" t="s">
        <v>11</v>
      </c>
      <c r="N5" s="31" t="s">
        <v>12</v>
      </c>
      <c r="O5" s="31" t="s">
        <v>30</v>
      </c>
    </row>
    <row r="6" spans="1:15" ht="15" thickBot="1" thickTop="1">
      <c r="A6" s="28" t="s">
        <v>49</v>
      </c>
      <c r="B6" s="7" t="s">
        <v>31</v>
      </c>
      <c r="C6" s="11" t="s">
        <v>0</v>
      </c>
      <c r="D6" s="11" t="s">
        <v>1</v>
      </c>
      <c r="E6" s="11" t="s">
        <v>3</v>
      </c>
      <c r="F6" s="11" t="s">
        <v>32</v>
      </c>
      <c r="G6" s="11" t="s">
        <v>55</v>
      </c>
      <c r="H6" s="11" t="s">
        <v>56</v>
      </c>
      <c r="I6" s="8" t="s">
        <v>35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8</v>
      </c>
      <c r="G7" s="14"/>
      <c r="H7" s="14"/>
      <c r="I7" s="15"/>
      <c r="J7" s="30">
        <f aca="true" t="shared" si="0" ref="J7:J20">SUM(B7:I7)</f>
        <v>8</v>
      </c>
      <c r="K7" s="16">
        <v>4</v>
      </c>
      <c r="L7" s="17">
        <f aca="true" t="shared" si="1" ref="L7:L21">J7/K7*100</f>
        <v>200</v>
      </c>
      <c r="M7" s="14">
        <v>8</v>
      </c>
      <c r="N7" s="14">
        <v>4</v>
      </c>
      <c r="O7" s="17">
        <f aca="true" t="shared" si="2" ref="O7:O21">M7/N7*100</f>
        <v>200</v>
      </c>
    </row>
    <row r="8" spans="1:15" ht="16.5" customHeight="1" thickBot="1" thickTop="1">
      <c r="A8" s="13" t="s">
        <v>14</v>
      </c>
      <c r="B8" s="14"/>
      <c r="C8" s="14"/>
      <c r="D8" s="14">
        <v>102</v>
      </c>
      <c r="E8" s="14"/>
      <c r="F8" s="14">
        <v>5</v>
      </c>
      <c r="G8" s="14"/>
      <c r="H8" s="14"/>
      <c r="I8" s="15"/>
      <c r="J8" s="30">
        <f t="shared" si="0"/>
        <v>107</v>
      </c>
      <c r="K8" s="16">
        <v>109</v>
      </c>
      <c r="L8" s="17">
        <f t="shared" si="1"/>
        <v>98.1651376146789</v>
      </c>
      <c r="M8" s="14">
        <v>107</v>
      </c>
      <c r="N8" s="14">
        <v>109</v>
      </c>
      <c r="O8" s="17">
        <f t="shared" si="2"/>
        <v>98.1651376146789</v>
      </c>
    </row>
    <row r="9" spans="1:15" ht="16.5" customHeight="1" thickBot="1" thickTop="1">
      <c r="A9" s="13" t="s">
        <v>15</v>
      </c>
      <c r="B9" s="14">
        <v>22</v>
      </c>
      <c r="C9" s="14">
        <v>1</v>
      </c>
      <c r="D9" s="14"/>
      <c r="E9" s="14">
        <v>1</v>
      </c>
      <c r="F9" s="14"/>
      <c r="G9" s="14"/>
      <c r="H9" s="14">
        <v>16</v>
      </c>
      <c r="I9" s="15"/>
      <c r="J9" s="30">
        <f t="shared" si="0"/>
        <v>40</v>
      </c>
      <c r="K9" s="16">
        <v>25</v>
      </c>
      <c r="L9" s="17">
        <f t="shared" si="1"/>
        <v>160</v>
      </c>
      <c r="M9" s="14">
        <v>40</v>
      </c>
      <c r="N9" s="14">
        <v>25</v>
      </c>
      <c r="O9" s="17">
        <f t="shared" si="2"/>
        <v>160</v>
      </c>
    </row>
    <row r="10" spans="1:15" ht="16.5" customHeight="1" thickBot="1" thickTop="1">
      <c r="A10" s="13" t="s">
        <v>16</v>
      </c>
      <c r="B10" s="14"/>
      <c r="C10" s="14"/>
      <c r="D10" s="14">
        <v>73</v>
      </c>
      <c r="E10" s="14"/>
      <c r="F10" s="14">
        <v>171</v>
      </c>
      <c r="G10" s="14"/>
      <c r="H10" s="14"/>
      <c r="I10" s="15"/>
      <c r="J10" s="30">
        <f t="shared" si="0"/>
        <v>244</v>
      </c>
      <c r="K10" s="16">
        <v>221</v>
      </c>
      <c r="L10" s="17">
        <f t="shared" si="1"/>
        <v>110.40723981900453</v>
      </c>
      <c r="M10" s="14">
        <v>244</v>
      </c>
      <c r="N10" s="14">
        <v>221</v>
      </c>
      <c r="O10" s="17">
        <f t="shared" si="2"/>
        <v>110.40723981900453</v>
      </c>
    </row>
    <row r="11" spans="1:15" ht="16.5" customHeight="1" thickBot="1" thickTop="1">
      <c r="A11" s="13" t="s">
        <v>36</v>
      </c>
      <c r="B11" s="14">
        <v>28</v>
      </c>
      <c r="C11" s="14"/>
      <c r="D11" s="14"/>
      <c r="E11" s="14">
        <v>5</v>
      </c>
      <c r="F11" s="14"/>
      <c r="G11" s="14"/>
      <c r="H11" s="14">
        <v>12</v>
      </c>
      <c r="I11" s="15"/>
      <c r="J11" s="30">
        <f t="shared" si="0"/>
        <v>45</v>
      </c>
      <c r="K11" s="16">
        <v>55</v>
      </c>
      <c r="L11" s="17">
        <f t="shared" si="1"/>
        <v>81.81818181818183</v>
      </c>
      <c r="M11" s="14">
        <v>45</v>
      </c>
      <c r="N11" s="14">
        <v>55</v>
      </c>
      <c r="O11" s="17">
        <f t="shared" si="2"/>
        <v>81.81818181818183</v>
      </c>
    </row>
    <row r="12" spans="1:15" ht="16.5" customHeight="1" thickBot="1" thickTop="1">
      <c r="A12" s="13" t="s">
        <v>57</v>
      </c>
      <c r="B12" s="14"/>
      <c r="C12" s="14"/>
      <c r="D12" s="14">
        <v>67</v>
      </c>
      <c r="E12" s="14">
        <v>5</v>
      </c>
      <c r="F12" s="14">
        <v>50</v>
      </c>
      <c r="G12" s="14"/>
      <c r="H12" s="14"/>
      <c r="I12" s="15"/>
      <c r="J12" s="30">
        <f t="shared" si="0"/>
        <v>122</v>
      </c>
      <c r="K12" s="16">
        <v>133</v>
      </c>
      <c r="L12" s="17">
        <f t="shared" si="1"/>
        <v>91.72932330827066</v>
      </c>
      <c r="M12" s="14">
        <v>122</v>
      </c>
      <c r="N12" s="14">
        <v>133</v>
      </c>
      <c r="O12" s="17">
        <f t="shared" si="2"/>
        <v>91.72932330827066</v>
      </c>
    </row>
    <row r="13" spans="1:15" ht="16.5" customHeight="1" thickBot="1" thickTop="1">
      <c r="A13" s="13" t="s">
        <v>17</v>
      </c>
      <c r="B13" s="14"/>
      <c r="C13" s="14"/>
      <c r="D13" s="14">
        <v>12</v>
      </c>
      <c r="E13" s="14"/>
      <c r="F13" s="14">
        <v>6</v>
      </c>
      <c r="G13" s="14"/>
      <c r="H13" s="14"/>
      <c r="I13" s="15">
        <v>1</v>
      </c>
      <c r="J13" s="30">
        <f t="shared" si="0"/>
        <v>19</v>
      </c>
      <c r="K13" s="16">
        <v>46</v>
      </c>
      <c r="L13" s="17">
        <f t="shared" si="1"/>
        <v>41.30434782608695</v>
      </c>
      <c r="M13" s="14">
        <v>19</v>
      </c>
      <c r="N13" s="14">
        <v>46</v>
      </c>
      <c r="O13" s="17">
        <f t="shared" si="2"/>
        <v>41.30434782608695</v>
      </c>
    </row>
    <row r="14" spans="1:15" ht="16.5" customHeight="1" thickBot="1" thickTop="1">
      <c r="A14" s="13" t="s">
        <v>18</v>
      </c>
      <c r="B14" s="14">
        <v>9</v>
      </c>
      <c r="C14" s="14">
        <v>6</v>
      </c>
      <c r="D14" s="14"/>
      <c r="E14" s="14">
        <v>4</v>
      </c>
      <c r="F14" s="14"/>
      <c r="G14" s="14"/>
      <c r="H14" s="14">
        <v>1</v>
      </c>
      <c r="I14" s="15"/>
      <c r="J14" s="30">
        <f t="shared" si="0"/>
        <v>20</v>
      </c>
      <c r="K14" s="16">
        <v>27</v>
      </c>
      <c r="L14" s="17">
        <f t="shared" si="1"/>
        <v>74.07407407407408</v>
      </c>
      <c r="M14" s="14">
        <v>20</v>
      </c>
      <c r="N14" s="14">
        <v>27</v>
      </c>
      <c r="O14" s="17">
        <f t="shared" si="2"/>
        <v>74.07407407407408</v>
      </c>
    </row>
    <row r="15" spans="1:15" ht="16.5" customHeight="1" thickBot="1" thickTop="1">
      <c r="A15" s="13" t="s">
        <v>19</v>
      </c>
      <c r="B15" s="14">
        <v>6</v>
      </c>
      <c r="C15" s="14"/>
      <c r="D15" s="14">
        <v>116</v>
      </c>
      <c r="E15" s="14">
        <v>29</v>
      </c>
      <c r="F15" s="14">
        <v>88</v>
      </c>
      <c r="G15" s="14"/>
      <c r="H15" s="14">
        <v>2</v>
      </c>
      <c r="I15" s="15"/>
      <c r="J15" s="30">
        <f t="shared" si="0"/>
        <v>241</v>
      </c>
      <c r="K15" s="16">
        <v>191</v>
      </c>
      <c r="L15" s="17">
        <f t="shared" si="1"/>
        <v>126.17801047120419</v>
      </c>
      <c r="M15" s="14">
        <v>241</v>
      </c>
      <c r="N15" s="14">
        <v>191</v>
      </c>
      <c r="O15" s="17">
        <f t="shared" si="2"/>
        <v>126.17801047120419</v>
      </c>
    </row>
    <row r="16" spans="1:15" ht="16.5" customHeight="1" thickBot="1" thickTop="1">
      <c r="A16" s="13" t="s">
        <v>50</v>
      </c>
      <c r="B16" s="14"/>
      <c r="C16" s="14"/>
      <c r="D16" s="14"/>
      <c r="E16" s="14"/>
      <c r="F16" s="14">
        <v>100</v>
      </c>
      <c r="G16" s="14"/>
      <c r="H16" s="14"/>
      <c r="I16" s="15"/>
      <c r="J16" s="30">
        <f t="shared" si="0"/>
        <v>100</v>
      </c>
      <c r="K16" s="16">
        <v>62</v>
      </c>
      <c r="L16" s="17">
        <f t="shared" si="1"/>
        <v>161.29032258064515</v>
      </c>
      <c r="M16" s="14">
        <v>100</v>
      </c>
      <c r="N16" s="14">
        <v>62</v>
      </c>
      <c r="O16" s="17">
        <f t="shared" si="2"/>
        <v>161.29032258064515</v>
      </c>
    </row>
    <row r="17" spans="1:15" ht="16.5" customHeight="1" thickBot="1" thickTop="1">
      <c r="A17" s="13" t="s">
        <v>58</v>
      </c>
      <c r="B17" s="14">
        <v>8</v>
      </c>
      <c r="C17" s="14">
        <v>4</v>
      </c>
      <c r="D17" s="14">
        <v>401</v>
      </c>
      <c r="E17" s="14">
        <v>67</v>
      </c>
      <c r="F17" s="14">
        <v>684</v>
      </c>
      <c r="G17" s="14"/>
      <c r="H17" s="14">
        <v>7</v>
      </c>
      <c r="I17" s="15"/>
      <c r="J17" s="30">
        <f t="shared" si="0"/>
        <v>1171</v>
      </c>
      <c r="K17" s="16">
        <v>1067</v>
      </c>
      <c r="L17" s="17">
        <f t="shared" si="1"/>
        <v>109.74695407685098</v>
      </c>
      <c r="M17" s="14">
        <v>1171</v>
      </c>
      <c r="N17" s="14">
        <v>1067</v>
      </c>
      <c r="O17" s="17">
        <f t="shared" si="2"/>
        <v>109.74695407685098</v>
      </c>
    </row>
    <row r="18" spans="1:15" ht="16.5" customHeight="1" thickBot="1" thickTop="1">
      <c r="A18" s="13" t="s">
        <v>51</v>
      </c>
      <c r="B18" s="14">
        <v>6</v>
      </c>
      <c r="C18" s="14"/>
      <c r="D18" s="14"/>
      <c r="E18" s="14"/>
      <c r="F18" s="14"/>
      <c r="G18" s="14"/>
      <c r="H18" s="14">
        <v>2</v>
      </c>
      <c r="I18" s="15"/>
      <c r="J18" s="30">
        <f t="shared" si="0"/>
        <v>8</v>
      </c>
      <c r="K18" s="16">
        <v>7</v>
      </c>
      <c r="L18" s="17">
        <f t="shared" si="1"/>
        <v>114.28571428571428</v>
      </c>
      <c r="M18" s="14">
        <v>8</v>
      </c>
      <c r="N18" s="14">
        <v>7</v>
      </c>
      <c r="O18" s="17">
        <f t="shared" si="2"/>
        <v>114.28571428571428</v>
      </c>
    </row>
    <row r="19" spans="1:15" ht="16.5" customHeight="1" thickBot="1" thickTop="1">
      <c r="A19" s="13" t="s">
        <v>52</v>
      </c>
      <c r="B19" s="14">
        <v>6</v>
      </c>
      <c r="C19" s="14"/>
      <c r="D19" s="14"/>
      <c r="E19" s="14"/>
      <c r="F19" s="14"/>
      <c r="G19" s="14"/>
      <c r="H19" s="14">
        <v>4</v>
      </c>
      <c r="I19" s="15">
        <v>21</v>
      </c>
      <c r="J19" s="30">
        <f t="shared" si="0"/>
        <v>31</v>
      </c>
      <c r="K19" s="16">
        <v>15</v>
      </c>
      <c r="L19" s="17">
        <f t="shared" si="1"/>
        <v>206.66666666666669</v>
      </c>
      <c r="M19" s="14">
        <v>31</v>
      </c>
      <c r="N19" s="14">
        <v>15</v>
      </c>
      <c r="O19" s="17">
        <f t="shared" si="2"/>
        <v>206.66666666666669</v>
      </c>
    </row>
    <row r="20" spans="1:15" ht="16.5" customHeight="1" thickBot="1" thickTop="1">
      <c r="A20" s="18" t="s">
        <v>20</v>
      </c>
      <c r="B20" s="19">
        <v>1</v>
      </c>
      <c r="C20" s="19"/>
      <c r="D20" s="19">
        <v>41</v>
      </c>
      <c r="E20" s="19">
        <v>18</v>
      </c>
      <c r="F20" s="19">
        <v>25</v>
      </c>
      <c r="G20" s="19"/>
      <c r="H20" s="19"/>
      <c r="I20" s="20"/>
      <c r="J20" s="30">
        <f t="shared" si="0"/>
        <v>85</v>
      </c>
      <c r="K20" s="16">
        <v>71</v>
      </c>
      <c r="L20" s="17">
        <f t="shared" si="1"/>
        <v>119.71830985915493</v>
      </c>
      <c r="M20" s="14">
        <v>85</v>
      </c>
      <c r="N20" s="14">
        <v>71</v>
      </c>
      <c r="O20" s="17">
        <f t="shared" si="2"/>
        <v>119.71830985915493</v>
      </c>
    </row>
    <row r="21" spans="1:15" ht="16.5" customHeight="1" thickBot="1" thickTop="1">
      <c r="A21" s="29" t="s">
        <v>21</v>
      </c>
      <c r="B21" s="30">
        <f aca="true" t="shared" si="3" ref="B21:K21">SUM(B7:B20)</f>
        <v>86</v>
      </c>
      <c r="C21" s="30">
        <f t="shared" si="3"/>
        <v>11</v>
      </c>
      <c r="D21" s="30">
        <f t="shared" si="3"/>
        <v>812</v>
      </c>
      <c r="E21" s="30">
        <f t="shared" si="3"/>
        <v>129</v>
      </c>
      <c r="F21" s="30">
        <f t="shared" si="3"/>
        <v>1137</v>
      </c>
      <c r="G21" s="30">
        <f t="shared" si="3"/>
        <v>0</v>
      </c>
      <c r="H21" s="30">
        <f t="shared" si="3"/>
        <v>44</v>
      </c>
      <c r="I21" s="30">
        <f t="shared" si="3"/>
        <v>22</v>
      </c>
      <c r="J21" s="30">
        <f t="shared" si="3"/>
        <v>2241</v>
      </c>
      <c r="K21" s="16">
        <f t="shared" si="3"/>
        <v>2033</v>
      </c>
      <c r="L21" s="17">
        <f t="shared" si="1"/>
        <v>110.23118544023612</v>
      </c>
      <c r="M21" s="14">
        <f>SUM(M7:M20)</f>
        <v>2241</v>
      </c>
      <c r="N21" s="14">
        <f>SUM(N7:N20)</f>
        <v>2033</v>
      </c>
      <c r="O21" s="17">
        <f t="shared" si="2"/>
        <v>110.23118544023612</v>
      </c>
    </row>
    <row r="22" spans="1:10" ht="16.5" customHeight="1" thickTop="1">
      <c r="A22" s="21" t="s">
        <v>22</v>
      </c>
      <c r="B22" s="12">
        <v>52</v>
      </c>
      <c r="C22" s="12">
        <v>10</v>
      </c>
      <c r="D22" s="12">
        <v>889</v>
      </c>
      <c r="E22" s="12">
        <v>104</v>
      </c>
      <c r="F22" s="12">
        <v>893</v>
      </c>
      <c r="G22" s="12"/>
      <c r="H22" s="12">
        <v>68</v>
      </c>
      <c r="I22" s="12">
        <v>17</v>
      </c>
      <c r="J22" s="12">
        <f>SUM(B22:I22)</f>
        <v>2033</v>
      </c>
    </row>
    <row r="23" spans="1:10" ht="16.5" customHeight="1">
      <c r="A23" s="22" t="s">
        <v>23</v>
      </c>
      <c r="B23" s="23">
        <f>B21/B22*100</f>
        <v>165.3846153846154</v>
      </c>
      <c r="C23" s="23">
        <f>C21/C22*100</f>
        <v>110.00000000000001</v>
      </c>
      <c r="D23" s="23">
        <f>D21/D22*100</f>
        <v>91.33858267716536</v>
      </c>
      <c r="E23" s="23">
        <f>E21/E22*100</f>
        <v>124.03846153846155</v>
      </c>
      <c r="F23" s="23">
        <f>F21/F22*100</f>
        <v>127.32362821948489</v>
      </c>
      <c r="G23" s="23"/>
      <c r="H23" s="23">
        <f>H21/H22*100</f>
        <v>64.70588235294117</v>
      </c>
      <c r="I23" s="23">
        <f>I21/I22*100</f>
        <v>129.41176470588235</v>
      </c>
      <c r="J23" s="23">
        <f>J21/J22*100</f>
        <v>110.23118544023612</v>
      </c>
    </row>
    <row r="24" spans="1:10" ht="16.5" customHeight="1">
      <c r="A24" s="9" t="s">
        <v>24</v>
      </c>
      <c r="B24" s="24">
        <v>111</v>
      </c>
      <c r="C24" s="24">
        <v>23</v>
      </c>
      <c r="D24" s="24">
        <v>682</v>
      </c>
      <c r="E24" s="24">
        <v>206</v>
      </c>
      <c r="F24" s="24">
        <v>952</v>
      </c>
      <c r="G24" s="24"/>
      <c r="H24" s="24">
        <v>98</v>
      </c>
      <c r="I24" s="24">
        <v>47</v>
      </c>
      <c r="J24" s="24">
        <f>SUM(B24:I24)</f>
        <v>2119</v>
      </c>
    </row>
    <row r="25" spans="1:10" ht="16.5" customHeight="1">
      <c r="A25" s="22" t="s">
        <v>25</v>
      </c>
      <c r="B25" s="1">
        <f>B21/B24*100</f>
        <v>77.47747747747748</v>
      </c>
      <c r="C25" s="1">
        <f>C21/C24*100</f>
        <v>47.82608695652174</v>
      </c>
      <c r="D25" s="1">
        <f>D21/D24*100</f>
        <v>119.06158357771261</v>
      </c>
      <c r="E25" s="1">
        <f>E21/E24*100</f>
        <v>62.62135922330098</v>
      </c>
      <c r="F25" s="1">
        <f>F21/F24*100</f>
        <v>119.4327731092437</v>
      </c>
      <c r="G25" s="1"/>
      <c r="H25" s="1">
        <f>H21/H24*100</f>
        <v>44.89795918367347</v>
      </c>
      <c r="I25" s="1">
        <f>I21/I24*100</f>
        <v>46.808510638297875</v>
      </c>
      <c r="J25" s="1">
        <f>J21/J24*100</f>
        <v>105.75743275129778</v>
      </c>
    </row>
    <row r="26" spans="1:10" ht="16.5" customHeight="1">
      <c r="A26" s="25" t="s">
        <v>26</v>
      </c>
      <c r="B26" s="24">
        <v>86</v>
      </c>
      <c r="C26" s="24">
        <v>11</v>
      </c>
      <c r="D26" s="24">
        <v>812</v>
      </c>
      <c r="E26" s="24">
        <v>129</v>
      </c>
      <c r="F26" s="24">
        <v>1137</v>
      </c>
      <c r="G26" s="24"/>
      <c r="H26" s="24">
        <v>44</v>
      </c>
      <c r="I26" s="24">
        <v>22</v>
      </c>
      <c r="J26" s="24">
        <f>SUM(B26:I26)</f>
        <v>2241</v>
      </c>
    </row>
    <row r="27" spans="1:10" ht="16.5" customHeight="1">
      <c r="A27" s="10" t="s">
        <v>27</v>
      </c>
      <c r="B27" s="2">
        <v>52</v>
      </c>
      <c r="C27" s="2">
        <v>10</v>
      </c>
      <c r="D27" s="2">
        <v>889</v>
      </c>
      <c r="E27" s="2">
        <v>104</v>
      </c>
      <c r="F27" s="2">
        <v>893</v>
      </c>
      <c r="G27" s="2"/>
      <c r="H27" s="2">
        <v>68</v>
      </c>
      <c r="I27" s="2">
        <v>17</v>
      </c>
      <c r="J27" s="2">
        <f>SUM(B27:I27)</f>
        <v>2033</v>
      </c>
    </row>
    <row r="28" spans="1:10" ht="16.5" customHeight="1">
      <c r="A28" s="22" t="s">
        <v>28</v>
      </c>
      <c r="B28" s="1">
        <f>B26/B27*100</f>
        <v>165.3846153846154</v>
      </c>
      <c r="C28" s="1">
        <f>C26/C27*100</f>
        <v>110.00000000000001</v>
      </c>
      <c r="D28" s="1">
        <f>D26/D27*100</f>
        <v>91.33858267716536</v>
      </c>
      <c r="E28" s="1">
        <f>E26/E27*100</f>
        <v>124.03846153846155</v>
      </c>
      <c r="F28" s="1">
        <f>F26/F27*100</f>
        <v>127.32362821948489</v>
      </c>
      <c r="G28" s="1"/>
      <c r="H28" s="1">
        <f>H26/H27*100</f>
        <v>64.70588235294117</v>
      </c>
      <c r="I28" s="1">
        <f>I26/I27*100</f>
        <v>129.41176470588235</v>
      </c>
      <c r="J28" s="1">
        <f>J26/J27*100</f>
        <v>110.23118544023612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139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140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141</v>
      </c>
      <c r="M5" s="31" t="s">
        <v>11</v>
      </c>
      <c r="N5" s="31" t="s">
        <v>12</v>
      </c>
      <c r="O5" s="31" t="s">
        <v>60</v>
      </c>
    </row>
    <row r="6" spans="1:15" ht="15" thickBot="1" thickTop="1">
      <c r="A6" s="28" t="s">
        <v>142</v>
      </c>
      <c r="B6" s="7" t="s">
        <v>89</v>
      </c>
      <c r="C6" s="11" t="s">
        <v>0</v>
      </c>
      <c r="D6" s="11" t="s">
        <v>1</v>
      </c>
      <c r="E6" s="11" t="s">
        <v>3</v>
      </c>
      <c r="F6" s="11" t="s">
        <v>143</v>
      </c>
      <c r="G6" s="11" t="s">
        <v>144</v>
      </c>
      <c r="H6" s="11" t="s">
        <v>145</v>
      </c>
      <c r="I6" s="8" t="s">
        <v>146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103</v>
      </c>
      <c r="B7" s="14"/>
      <c r="C7" s="14"/>
      <c r="D7" s="14"/>
      <c r="E7" s="14"/>
      <c r="F7" s="14">
        <v>31</v>
      </c>
      <c r="G7" s="14"/>
      <c r="H7" s="14"/>
      <c r="I7" s="15"/>
      <c r="J7" s="30">
        <f aca="true" t="shared" si="0" ref="J7:J20">SUM(B7:I7)</f>
        <v>31</v>
      </c>
      <c r="K7" s="16">
        <v>3</v>
      </c>
      <c r="L7" s="17">
        <f aca="true" t="shared" si="1" ref="L7:L21">J7/K7*100</f>
        <v>1033.3333333333335</v>
      </c>
      <c r="M7" s="14">
        <v>279</v>
      </c>
      <c r="N7" s="14">
        <v>50</v>
      </c>
      <c r="O7" s="17">
        <f aca="true" t="shared" si="2" ref="O7:O21">M7/N7*100</f>
        <v>558</v>
      </c>
    </row>
    <row r="8" spans="1:15" ht="16.5" customHeight="1" thickBot="1" thickTop="1">
      <c r="A8" s="13" t="s">
        <v>15</v>
      </c>
      <c r="B8" s="14">
        <v>25</v>
      </c>
      <c r="C8" s="14">
        <v>7</v>
      </c>
      <c r="D8" s="14"/>
      <c r="E8" s="14">
        <v>3</v>
      </c>
      <c r="F8" s="14"/>
      <c r="G8" s="14"/>
      <c r="H8" s="14">
        <v>19</v>
      </c>
      <c r="I8" s="15"/>
      <c r="J8" s="30">
        <f t="shared" si="0"/>
        <v>54</v>
      </c>
      <c r="K8" s="16">
        <v>54</v>
      </c>
      <c r="L8" s="17">
        <f t="shared" si="1"/>
        <v>100</v>
      </c>
      <c r="M8" s="14">
        <v>578</v>
      </c>
      <c r="N8" s="14">
        <v>545</v>
      </c>
      <c r="O8" s="17">
        <f t="shared" si="2"/>
        <v>106.05504587155963</v>
      </c>
    </row>
    <row r="9" spans="1:15" ht="16.5" customHeight="1" thickBot="1" thickTop="1">
      <c r="A9" s="13" t="s">
        <v>16</v>
      </c>
      <c r="B9" s="14"/>
      <c r="C9" s="14"/>
      <c r="D9" s="14">
        <v>86</v>
      </c>
      <c r="E9" s="14"/>
      <c r="F9" s="14">
        <v>198</v>
      </c>
      <c r="G9" s="14"/>
      <c r="H9" s="14"/>
      <c r="I9" s="15"/>
      <c r="J9" s="30">
        <f t="shared" si="0"/>
        <v>284</v>
      </c>
      <c r="K9" s="16">
        <v>318</v>
      </c>
      <c r="L9" s="17">
        <f t="shared" si="1"/>
        <v>89.30817610062893</v>
      </c>
      <c r="M9" s="14">
        <v>3285</v>
      </c>
      <c r="N9" s="14">
        <v>3226</v>
      </c>
      <c r="O9" s="17">
        <f t="shared" si="2"/>
        <v>101.82889026658401</v>
      </c>
    </row>
    <row r="10" spans="1:15" ht="16.5" customHeight="1" thickBot="1" thickTop="1">
      <c r="A10" s="13" t="s">
        <v>93</v>
      </c>
      <c r="B10" s="14">
        <v>32</v>
      </c>
      <c r="C10" s="14">
        <v>1</v>
      </c>
      <c r="D10" s="14"/>
      <c r="E10" s="14">
        <v>9</v>
      </c>
      <c r="F10" s="14"/>
      <c r="G10" s="14"/>
      <c r="H10" s="14">
        <v>34</v>
      </c>
      <c r="I10" s="15"/>
      <c r="J10" s="30">
        <f t="shared" si="0"/>
        <v>76</v>
      </c>
      <c r="K10" s="16">
        <v>63</v>
      </c>
      <c r="L10" s="17">
        <f t="shared" si="1"/>
        <v>120.63492063492063</v>
      </c>
      <c r="M10" s="14">
        <v>946</v>
      </c>
      <c r="N10" s="14">
        <v>820</v>
      </c>
      <c r="O10" s="17">
        <f t="shared" si="2"/>
        <v>115.36585365853658</v>
      </c>
    </row>
    <row r="11" spans="1:15" ht="16.5" customHeight="1" thickBot="1" thickTop="1">
      <c r="A11" s="13" t="s">
        <v>94</v>
      </c>
      <c r="B11" s="14">
        <v>1</v>
      </c>
      <c r="C11" s="14"/>
      <c r="D11" s="14">
        <v>61</v>
      </c>
      <c r="E11" s="14">
        <v>10</v>
      </c>
      <c r="F11" s="14">
        <v>8</v>
      </c>
      <c r="G11" s="14"/>
      <c r="H11" s="14">
        <v>1</v>
      </c>
      <c r="I11" s="15"/>
      <c r="J11" s="30">
        <f t="shared" si="0"/>
        <v>81</v>
      </c>
      <c r="K11" s="16">
        <v>117</v>
      </c>
      <c r="L11" s="17">
        <f t="shared" si="1"/>
        <v>69.23076923076923</v>
      </c>
      <c r="M11" s="14">
        <v>1144</v>
      </c>
      <c r="N11" s="14">
        <v>1125</v>
      </c>
      <c r="O11" s="17">
        <f t="shared" si="2"/>
        <v>101.6888888888889</v>
      </c>
    </row>
    <row r="12" spans="1:15" ht="16.5" customHeight="1" thickBot="1" thickTop="1">
      <c r="A12" s="13" t="s">
        <v>17</v>
      </c>
      <c r="B12" s="14"/>
      <c r="C12" s="14"/>
      <c r="D12" s="14">
        <v>10</v>
      </c>
      <c r="E12" s="14">
        <v>1</v>
      </c>
      <c r="F12" s="14">
        <v>1</v>
      </c>
      <c r="G12" s="14"/>
      <c r="H12" s="14">
        <v>1</v>
      </c>
      <c r="I12" s="15">
        <v>10</v>
      </c>
      <c r="J12" s="30">
        <f t="shared" si="0"/>
        <v>23</v>
      </c>
      <c r="K12" s="16">
        <v>35</v>
      </c>
      <c r="L12" s="17">
        <f t="shared" si="1"/>
        <v>65.71428571428571</v>
      </c>
      <c r="M12" s="14">
        <v>328</v>
      </c>
      <c r="N12" s="14">
        <v>376</v>
      </c>
      <c r="O12" s="17">
        <f t="shared" si="2"/>
        <v>87.2340425531915</v>
      </c>
    </row>
    <row r="13" spans="1:15" ht="16.5" customHeight="1" thickBot="1" thickTop="1">
      <c r="A13" s="13" t="s">
        <v>18</v>
      </c>
      <c r="B13" s="14">
        <v>16</v>
      </c>
      <c r="C13" s="14">
        <v>5</v>
      </c>
      <c r="D13" s="14"/>
      <c r="E13" s="14">
        <v>5</v>
      </c>
      <c r="F13" s="14"/>
      <c r="G13" s="14"/>
      <c r="H13" s="14">
        <v>3</v>
      </c>
      <c r="I13" s="15"/>
      <c r="J13" s="30">
        <f t="shared" si="0"/>
        <v>29</v>
      </c>
      <c r="K13" s="16">
        <v>31</v>
      </c>
      <c r="L13" s="17">
        <f t="shared" si="1"/>
        <v>93.54838709677419</v>
      </c>
      <c r="M13" s="14">
        <v>382</v>
      </c>
      <c r="N13" s="14">
        <v>337</v>
      </c>
      <c r="O13" s="17">
        <f t="shared" si="2"/>
        <v>113.35311572700297</v>
      </c>
    </row>
    <row r="14" spans="1:15" ht="16.5" customHeight="1" thickBot="1" thickTop="1">
      <c r="A14" s="13" t="s">
        <v>19</v>
      </c>
      <c r="B14" s="14">
        <v>3</v>
      </c>
      <c r="C14" s="14"/>
      <c r="D14" s="14">
        <v>73</v>
      </c>
      <c r="E14" s="14">
        <v>17</v>
      </c>
      <c r="F14" s="14">
        <v>41</v>
      </c>
      <c r="G14" s="14"/>
      <c r="H14" s="14">
        <v>4</v>
      </c>
      <c r="I14" s="15"/>
      <c r="J14" s="30">
        <f t="shared" si="0"/>
        <v>138</v>
      </c>
      <c r="K14" s="16">
        <v>233</v>
      </c>
      <c r="L14" s="17">
        <f t="shared" si="1"/>
        <v>59.227467811158796</v>
      </c>
      <c r="M14" s="14">
        <v>2742</v>
      </c>
      <c r="N14" s="14">
        <v>2592</v>
      </c>
      <c r="O14" s="17">
        <f t="shared" si="2"/>
        <v>105.78703703703705</v>
      </c>
    </row>
    <row r="15" spans="1:15" ht="16.5" customHeight="1" thickBot="1" thickTop="1">
      <c r="A15" s="13" t="s">
        <v>147</v>
      </c>
      <c r="B15" s="14"/>
      <c r="C15" s="14"/>
      <c r="D15" s="14">
        <v>90</v>
      </c>
      <c r="E15" s="14"/>
      <c r="F15" s="14">
        <v>4</v>
      </c>
      <c r="G15" s="14"/>
      <c r="H15" s="14"/>
      <c r="I15" s="15"/>
      <c r="J15" s="30">
        <f t="shared" si="0"/>
        <v>94</v>
      </c>
      <c r="K15" s="16">
        <v>112</v>
      </c>
      <c r="L15" s="17">
        <f t="shared" si="1"/>
        <v>83.92857142857143</v>
      </c>
      <c r="M15" s="14">
        <v>1290</v>
      </c>
      <c r="N15" s="14">
        <v>1061</v>
      </c>
      <c r="O15" s="17">
        <f t="shared" si="2"/>
        <v>121.58341187558908</v>
      </c>
    </row>
    <row r="16" spans="1:15" ht="16.5" customHeight="1" thickBot="1" thickTop="1">
      <c r="A16" s="13" t="s">
        <v>148</v>
      </c>
      <c r="B16" s="14"/>
      <c r="C16" s="14"/>
      <c r="D16" s="14">
        <v>7</v>
      </c>
      <c r="E16" s="14"/>
      <c r="F16" s="14">
        <v>76</v>
      </c>
      <c r="G16" s="14"/>
      <c r="H16" s="14"/>
      <c r="I16" s="15"/>
      <c r="J16" s="30">
        <f t="shared" si="0"/>
        <v>83</v>
      </c>
      <c r="K16" s="16">
        <v>81</v>
      </c>
      <c r="L16" s="17">
        <f t="shared" si="1"/>
        <v>102.46913580246914</v>
      </c>
      <c r="M16" s="14">
        <v>1204</v>
      </c>
      <c r="N16" s="14">
        <v>976</v>
      </c>
      <c r="O16" s="17">
        <f t="shared" si="2"/>
        <v>123.36065573770492</v>
      </c>
    </row>
    <row r="17" spans="1:15" ht="16.5" customHeight="1" thickBot="1" thickTop="1">
      <c r="A17" s="13" t="s">
        <v>83</v>
      </c>
      <c r="B17" s="14">
        <v>22</v>
      </c>
      <c r="C17" s="14">
        <v>2</v>
      </c>
      <c r="D17" s="14">
        <v>513</v>
      </c>
      <c r="E17" s="14">
        <v>100</v>
      </c>
      <c r="F17" s="14">
        <v>844</v>
      </c>
      <c r="G17" s="14"/>
      <c r="H17" s="14">
        <v>12</v>
      </c>
      <c r="I17" s="15">
        <v>2</v>
      </c>
      <c r="J17" s="30">
        <f t="shared" si="0"/>
        <v>1495</v>
      </c>
      <c r="K17" s="16">
        <v>1329</v>
      </c>
      <c r="L17" s="17">
        <f t="shared" si="1"/>
        <v>112.49059443190367</v>
      </c>
      <c r="M17" s="14">
        <v>15258</v>
      </c>
      <c r="N17" s="14">
        <v>13829</v>
      </c>
      <c r="O17" s="17">
        <f t="shared" si="2"/>
        <v>110.33335743726951</v>
      </c>
    </row>
    <row r="18" spans="1:15" ht="16.5" customHeight="1" thickBot="1" thickTop="1">
      <c r="A18" s="13" t="s">
        <v>149</v>
      </c>
      <c r="B18" s="14">
        <v>11</v>
      </c>
      <c r="C18" s="14"/>
      <c r="D18" s="14"/>
      <c r="E18" s="14"/>
      <c r="F18" s="14"/>
      <c r="G18" s="14"/>
      <c r="H18" s="14">
        <v>4</v>
      </c>
      <c r="I18" s="15"/>
      <c r="J18" s="30">
        <f t="shared" si="0"/>
        <v>15</v>
      </c>
      <c r="K18" s="16">
        <v>8</v>
      </c>
      <c r="L18" s="17">
        <f t="shared" si="1"/>
        <v>187.5</v>
      </c>
      <c r="M18" s="14">
        <v>141</v>
      </c>
      <c r="N18" s="14">
        <v>158</v>
      </c>
      <c r="O18" s="17">
        <f t="shared" si="2"/>
        <v>89.24050632911393</v>
      </c>
    </row>
    <row r="19" spans="1:15" ht="16.5" customHeight="1" thickBot="1" thickTop="1">
      <c r="A19" s="13" t="s">
        <v>52</v>
      </c>
      <c r="B19" s="14">
        <v>3</v>
      </c>
      <c r="C19" s="14"/>
      <c r="D19" s="14"/>
      <c r="E19" s="14"/>
      <c r="F19" s="14"/>
      <c r="G19" s="14"/>
      <c r="H19" s="14">
        <v>2</v>
      </c>
      <c r="I19" s="15">
        <v>30</v>
      </c>
      <c r="J19" s="30">
        <f t="shared" si="0"/>
        <v>35</v>
      </c>
      <c r="K19" s="16">
        <v>40</v>
      </c>
      <c r="L19" s="17">
        <f t="shared" si="1"/>
        <v>87.5</v>
      </c>
      <c r="M19" s="14">
        <v>254</v>
      </c>
      <c r="N19" s="14">
        <v>284</v>
      </c>
      <c r="O19" s="17">
        <f t="shared" si="2"/>
        <v>89.43661971830986</v>
      </c>
    </row>
    <row r="20" spans="1:15" ht="16.5" customHeight="1" thickBot="1" thickTop="1">
      <c r="A20" s="18" t="s">
        <v>20</v>
      </c>
      <c r="B20" s="19">
        <v>2</v>
      </c>
      <c r="C20" s="19"/>
      <c r="D20" s="19">
        <v>79</v>
      </c>
      <c r="E20" s="19">
        <v>21</v>
      </c>
      <c r="F20" s="19">
        <v>3</v>
      </c>
      <c r="G20" s="19"/>
      <c r="H20" s="19"/>
      <c r="I20" s="20"/>
      <c r="J20" s="30">
        <f t="shared" si="0"/>
        <v>105</v>
      </c>
      <c r="K20" s="16">
        <v>101</v>
      </c>
      <c r="L20" s="17">
        <f t="shared" si="1"/>
        <v>103.96039603960396</v>
      </c>
      <c r="M20" s="14">
        <v>1208</v>
      </c>
      <c r="N20" s="14">
        <v>1099</v>
      </c>
      <c r="O20" s="17">
        <f t="shared" si="2"/>
        <v>109.91810737033667</v>
      </c>
    </row>
    <row r="21" spans="1:15" ht="16.5" customHeight="1" thickBot="1" thickTop="1">
      <c r="A21" s="29" t="s">
        <v>21</v>
      </c>
      <c r="B21" s="30">
        <f aca="true" t="shared" si="3" ref="B21:K21">SUM(B7:B20)</f>
        <v>115</v>
      </c>
      <c r="C21" s="30">
        <f t="shared" si="3"/>
        <v>15</v>
      </c>
      <c r="D21" s="30">
        <f t="shared" si="3"/>
        <v>919</v>
      </c>
      <c r="E21" s="30">
        <f t="shared" si="3"/>
        <v>166</v>
      </c>
      <c r="F21" s="30">
        <f t="shared" si="3"/>
        <v>1206</v>
      </c>
      <c r="G21" s="30">
        <f t="shared" si="3"/>
        <v>0</v>
      </c>
      <c r="H21" s="30">
        <f t="shared" si="3"/>
        <v>80</v>
      </c>
      <c r="I21" s="30">
        <f t="shared" si="3"/>
        <v>42</v>
      </c>
      <c r="J21" s="30">
        <f t="shared" si="3"/>
        <v>2543</v>
      </c>
      <c r="K21" s="16">
        <f t="shared" si="3"/>
        <v>2525</v>
      </c>
      <c r="L21" s="17">
        <f t="shared" si="1"/>
        <v>100.7128712871287</v>
      </c>
      <c r="M21" s="14">
        <f>SUM(M7:M20)</f>
        <v>29039</v>
      </c>
      <c r="N21" s="14">
        <f>SUM(N7:N20)</f>
        <v>26478</v>
      </c>
      <c r="O21" s="17">
        <f t="shared" si="2"/>
        <v>109.67218067829896</v>
      </c>
    </row>
    <row r="22" spans="1:10" ht="16.5" customHeight="1" thickTop="1">
      <c r="A22" s="21" t="s">
        <v>22</v>
      </c>
      <c r="B22" s="12">
        <v>101</v>
      </c>
      <c r="C22" s="12">
        <v>6</v>
      </c>
      <c r="D22" s="12">
        <v>965</v>
      </c>
      <c r="E22" s="12">
        <v>157</v>
      </c>
      <c r="F22" s="12">
        <v>1140</v>
      </c>
      <c r="G22" s="12"/>
      <c r="H22" s="12">
        <v>103</v>
      </c>
      <c r="I22" s="12">
        <v>53</v>
      </c>
      <c r="J22" s="12">
        <f>SUM(B22:I22)</f>
        <v>2525</v>
      </c>
    </row>
    <row r="23" spans="1:10" ht="16.5" customHeight="1">
      <c r="A23" s="22" t="s">
        <v>23</v>
      </c>
      <c r="B23" s="23">
        <f>B21/B22*100</f>
        <v>113.86138613861385</v>
      </c>
      <c r="C23" s="23">
        <f>C21/C22*100</f>
        <v>250</v>
      </c>
      <c r="D23" s="23">
        <f>D21/D22*100</f>
        <v>95.23316062176166</v>
      </c>
      <c r="E23" s="23">
        <f>E21/E22*100</f>
        <v>105.73248407643312</v>
      </c>
      <c r="F23" s="23">
        <f>F21/F22*100</f>
        <v>105.78947368421052</v>
      </c>
      <c r="G23" s="23"/>
      <c r="H23" s="23">
        <f>H21/H22*100</f>
        <v>77.66990291262135</v>
      </c>
      <c r="I23" s="23">
        <f>I21/I22*100</f>
        <v>79.24528301886792</v>
      </c>
      <c r="J23" s="23">
        <f>J21/J22*100</f>
        <v>100.7128712871287</v>
      </c>
    </row>
    <row r="24" spans="1:10" ht="16.5" customHeight="1">
      <c r="A24" s="9" t="s">
        <v>24</v>
      </c>
      <c r="B24" s="24">
        <v>136</v>
      </c>
      <c r="C24" s="24">
        <v>8</v>
      </c>
      <c r="D24" s="24">
        <v>1052</v>
      </c>
      <c r="E24" s="24">
        <v>234</v>
      </c>
      <c r="F24" s="24">
        <v>1497</v>
      </c>
      <c r="G24" s="24"/>
      <c r="H24" s="24">
        <v>110</v>
      </c>
      <c r="I24" s="24">
        <v>42</v>
      </c>
      <c r="J24" s="24">
        <f>SUM(B24:I24)</f>
        <v>3079</v>
      </c>
    </row>
    <row r="25" spans="1:10" ht="16.5" customHeight="1">
      <c r="A25" s="22" t="s">
        <v>25</v>
      </c>
      <c r="B25" s="1">
        <f>B21/B24*100</f>
        <v>84.55882352941177</v>
      </c>
      <c r="C25" s="1">
        <f>C21/C24*100</f>
        <v>187.5</v>
      </c>
      <c r="D25" s="1">
        <f>D21/D24*100</f>
        <v>87.3574144486692</v>
      </c>
      <c r="E25" s="1">
        <f>E21/E24*100</f>
        <v>70.94017094017094</v>
      </c>
      <c r="F25" s="1">
        <f>F21/F24*100</f>
        <v>80.56112224448898</v>
      </c>
      <c r="G25" s="1"/>
      <c r="H25" s="1">
        <f>H21/H24*100</f>
        <v>72.72727272727273</v>
      </c>
      <c r="I25" s="1">
        <f>I21/I24*100</f>
        <v>100</v>
      </c>
      <c r="J25" s="1">
        <f>J21/J24*100</f>
        <v>82.59175056836635</v>
      </c>
    </row>
    <row r="26" spans="1:10" ht="16.5" customHeight="1">
      <c r="A26" s="25" t="s">
        <v>26</v>
      </c>
      <c r="B26" s="24">
        <v>1191</v>
      </c>
      <c r="C26" s="24">
        <v>170</v>
      </c>
      <c r="D26" s="24">
        <v>10221</v>
      </c>
      <c r="E26" s="24">
        <v>1952</v>
      </c>
      <c r="F26" s="24">
        <v>14341</v>
      </c>
      <c r="G26" s="24"/>
      <c r="H26" s="24">
        <v>948</v>
      </c>
      <c r="I26" s="24">
        <v>216</v>
      </c>
      <c r="J26" s="24">
        <f>SUM(B26:I26)</f>
        <v>29039</v>
      </c>
    </row>
    <row r="27" spans="1:10" ht="16.5" customHeight="1">
      <c r="A27" s="10" t="s">
        <v>27</v>
      </c>
      <c r="B27" s="2">
        <v>1123</v>
      </c>
      <c r="C27" s="2">
        <v>136</v>
      </c>
      <c r="D27" s="2">
        <v>10206</v>
      </c>
      <c r="E27" s="2">
        <v>1834</v>
      </c>
      <c r="F27" s="2">
        <v>12037</v>
      </c>
      <c r="G27" s="2"/>
      <c r="H27" s="2">
        <v>923</v>
      </c>
      <c r="I27" s="2">
        <v>219</v>
      </c>
      <c r="J27" s="2">
        <f>SUM(B27:I27)</f>
        <v>26478</v>
      </c>
    </row>
    <row r="28" spans="1:10" ht="16.5" customHeight="1">
      <c r="A28" s="22" t="s">
        <v>28</v>
      </c>
      <c r="B28" s="1">
        <f>B26/B27*100</f>
        <v>106.05520926090828</v>
      </c>
      <c r="C28" s="1">
        <f>C26/C27*100</f>
        <v>125</v>
      </c>
      <c r="D28" s="1">
        <f>D26/D27*100</f>
        <v>100.14697236919459</v>
      </c>
      <c r="E28" s="1">
        <f>E26/E27*100</f>
        <v>106.43402399127591</v>
      </c>
      <c r="F28" s="1">
        <f>F26/F27*100</f>
        <v>119.14098197225222</v>
      </c>
      <c r="G28" s="1"/>
      <c r="H28" s="1">
        <f>H26/H27*100</f>
        <v>102.70855904658723</v>
      </c>
      <c r="I28" s="1">
        <f>I26/I27*100</f>
        <v>98.63013698630137</v>
      </c>
      <c r="J28" s="1">
        <f>J26/J27*100</f>
        <v>109.67218067829896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B28" sqref="B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150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29</v>
      </c>
      <c r="M5" s="31" t="s">
        <v>11</v>
      </c>
      <c r="N5" s="31" t="s">
        <v>12</v>
      </c>
      <c r="O5" s="31" t="s">
        <v>151</v>
      </c>
    </row>
    <row r="6" spans="1:15" ht="15" thickBot="1" thickTop="1">
      <c r="A6" s="28" t="s">
        <v>49</v>
      </c>
      <c r="B6" s="7" t="s">
        <v>89</v>
      </c>
      <c r="C6" s="11" t="s">
        <v>0</v>
      </c>
      <c r="D6" s="11" t="s">
        <v>1</v>
      </c>
      <c r="E6" s="11" t="s">
        <v>3</v>
      </c>
      <c r="F6" s="11" t="s">
        <v>152</v>
      </c>
      <c r="G6" s="11" t="s">
        <v>153</v>
      </c>
      <c r="H6" s="11" t="s">
        <v>115</v>
      </c>
      <c r="I6" s="8" t="s">
        <v>146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40</v>
      </c>
      <c r="G7" s="14"/>
      <c r="H7" s="14"/>
      <c r="I7" s="15"/>
      <c r="J7" s="30">
        <f aca="true" t="shared" si="0" ref="J7:J20">SUM(B7:I7)</f>
        <v>40</v>
      </c>
      <c r="K7" s="16">
        <v>5</v>
      </c>
      <c r="L7" s="17">
        <f aca="true" t="shared" si="1" ref="L7:L21">J7/K7*100</f>
        <v>800</v>
      </c>
      <c r="M7" s="14">
        <v>319</v>
      </c>
      <c r="N7" s="14">
        <v>55</v>
      </c>
      <c r="O7" s="17">
        <f aca="true" t="shared" si="2" ref="O7:O21">M7/N7*100</f>
        <v>580</v>
      </c>
    </row>
    <row r="8" spans="1:15" ht="16.5" customHeight="1" thickBot="1" thickTop="1">
      <c r="A8" s="13" t="s">
        <v>15</v>
      </c>
      <c r="B8" s="14">
        <v>33</v>
      </c>
      <c r="C8" s="14">
        <v>7</v>
      </c>
      <c r="D8" s="14"/>
      <c r="E8" s="14">
        <v>5</v>
      </c>
      <c r="F8" s="14"/>
      <c r="G8" s="14"/>
      <c r="H8" s="14">
        <v>20</v>
      </c>
      <c r="I8" s="15"/>
      <c r="J8" s="30">
        <f t="shared" si="0"/>
        <v>65</v>
      </c>
      <c r="K8" s="16">
        <v>69</v>
      </c>
      <c r="L8" s="17">
        <f t="shared" si="1"/>
        <v>94.20289855072464</v>
      </c>
      <c r="M8" s="14">
        <v>643</v>
      </c>
      <c r="N8" s="14">
        <v>614</v>
      </c>
      <c r="O8" s="17">
        <f t="shared" si="2"/>
        <v>104.72312703583061</v>
      </c>
    </row>
    <row r="9" spans="1:15" ht="16.5" customHeight="1" thickBot="1" thickTop="1">
      <c r="A9" s="13" t="s">
        <v>16</v>
      </c>
      <c r="B9" s="14"/>
      <c r="C9" s="14"/>
      <c r="D9" s="14">
        <v>99</v>
      </c>
      <c r="E9" s="14"/>
      <c r="F9" s="14">
        <v>227</v>
      </c>
      <c r="G9" s="14"/>
      <c r="H9" s="14"/>
      <c r="I9" s="15"/>
      <c r="J9" s="30">
        <f t="shared" si="0"/>
        <v>326</v>
      </c>
      <c r="K9" s="16">
        <v>359</v>
      </c>
      <c r="L9" s="17">
        <f t="shared" si="1"/>
        <v>90.80779944289694</v>
      </c>
      <c r="M9" s="14">
        <v>3611</v>
      </c>
      <c r="N9" s="14">
        <v>3585</v>
      </c>
      <c r="O9" s="17">
        <f t="shared" si="2"/>
        <v>100.72524407252442</v>
      </c>
    </row>
    <row r="10" spans="1:15" ht="16.5" customHeight="1" thickBot="1" thickTop="1">
      <c r="A10" s="13" t="s">
        <v>154</v>
      </c>
      <c r="B10" s="14">
        <v>29</v>
      </c>
      <c r="C10" s="14">
        <v>1</v>
      </c>
      <c r="D10" s="14"/>
      <c r="E10" s="14">
        <v>16</v>
      </c>
      <c r="F10" s="14"/>
      <c r="G10" s="14"/>
      <c r="H10" s="14">
        <v>50</v>
      </c>
      <c r="I10" s="15"/>
      <c r="J10" s="30">
        <f t="shared" si="0"/>
        <v>96</v>
      </c>
      <c r="K10" s="16">
        <v>76</v>
      </c>
      <c r="L10" s="17">
        <f t="shared" si="1"/>
        <v>126.3157894736842</v>
      </c>
      <c r="M10" s="14">
        <v>1042</v>
      </c>
      <c r="N10" s="14">
        <v>896</v>
      </c>
      <c r="O10" s="17">
        <f t="shared" si="2"/>
        <v>116.29464285714286</v>
      </c>
    </row>
    <row r="11" spans="1:15" ht="16.5" customHeight="1" thickBot="1" thickTop="1">
      <c r="A11" s="13" t="s">
        <v>37</v>
      </c>
      <c r="B11" s="14">
        <v>2</v>
      </c>
      <c r="C11" s="14"/>
      <c r="D11" s="14">
        <v>55</v>
      </c>
      <c r="E11" s="14">
        <v>6</v>
      </c>
      <c r="F11" s="14">
        <v>9</v>
      </c>
      <c r="G11" s="14"/>
      <c r="H11" s="14">
        <v>1</v>
      </c>
      <c r="I11" s="15"/>
      <c r="J11" s="30">
        <f t="shared" si="0"/>
        <v>73</v>
      </c>
      <c r="K11" s="16">
        <v>103</v>
      </c>
      <c r="L11" s="17">
        <f t="shared" si="1"/>
        <v>70.87378640776699</v>
      </c>
      <c r="M11" s="14">
        <v>1217</v>
      </c>
      <c r="N11" s="14">
        <v>1228</v>
      </c>
      <c r="O11" s="17">
        <f t="shared" si="2"/>
        <v>99.1042345276873</v>
      </c>
    </row>
    <row r="12" spans="1:15" ht="16.5" customHeight="1" thickBot="1" thickTop="1">
      <c r="A12" s="13" t="s">
        <v>17</v>
      </c>
      <c r="B12" s="14"/>
      <c r="C12" s="14"/>
      <c r="D12" s="14">
        <v>27</v>
      </c>
      <c r="E12" s="14"/>
      <c r="F12" s="14">
        <v>3</v>
      </c>
      <c r="G12" s="14"/>
      <c r="H12" s="14">
        <v>1</v>
      </c>
      <c r="I12" s="15">
        <v>21</v>
      </c>
      <c r="J12" s="30">
        <f t="shared" si="0"/>
        <v>52</v>
      </c>
      <c r="K12" s="16">
        <v>45</v>
      </c>
      <c r="L12" s="17">
        <f t="shared" si="1"/>
        <v>115.55555555555554</v>
      </c>
      <c r="M12" s="14">
        <v>380</v>
      </c>
      <c r="N12" s="14">
        <v>421</v>
      </c>
      <c r="O12" s="17">
        <f t="shared" si="2"/>
        <v>90.26128266033254</v>
      </c>
    </row>
    <row r="13" spans="1:15" ht="16.5" customHeight="1" thickBot="1" thickTop="1">
      <c r="A13" s="13" t="s">
        <v>18</v>
      </c>
      <c r="B13" s="14">
        <v>14</v>
      </c>
      <c r="C13" s="14"/>
      <c r="D13" s="14"/>
      <c r="E13" s="14">
        <v>5</v>
      </c>
      <c r="F13" s="14"/>
      <c r="G13" s="14"/>
      <c r="H13" s="14">
        <v>10</v>
      </c>
      <c r="I13" s="15"/>
      <c r="J13" s="30">
        <f t="shared" si="0"/>
        <v>29</v>
      </c>
      <c r="K13" s="16">
        <v>34</v>
      </c>
      <c r="L13" s="17">
        <f t="shared" si="1"/>
        <v>85.29411764705883</v>
      </c>
      <c r="M13" s="14">
        <v>411</v>
      </c>
      <c r="N13" s="14">
        <v>371</v>
      </c>
      <c r="O13" s="17">
        <f t="shared" si="2"/>
        <v>110.78167115902966</v>
      </c>
    </row>
    <row r="14" spans="1:15" ht="16.5" customHeight="1" thickBot="1" thickTop="1">
      <c r="A14" s="13" t="s">
        <v>19</v>
      </c>
      <c r="B14" s="14"/>
      <c r="C14" s="14"/>
      <c r="D14" s="14">
        <v>63</v>
      </c>
      <c r="E14" s="14">
        <v>15</v>
      </c>
      <c r="F14" s="14">
        <v>56</v>
      </c>
      <c r="G14" s="14"/>
      <c r="H14" s="14">
        <v>4</v>
      </c>
      <c r="I14" s="15"/>
      <c r="J14" s="30">
        <f t="shared" si="0"/>
        <v>138</v>
      </c>
      <c r="K14" s="16">
        <v>256</v>
      </c>
      <c r="L14" s="17">
        <f t="shared" si="1"/>
        <v>53.90625</v>
      </c>
      <c r="M14" s="14">
        <v>2880</v>
      </c>
      <c r="N14" s="14">
        <v>2848</v>
      </c>
      <c r="O14" s="17">
        <f t="shared" si="2"/>
        <v>101.12359550561798</v>
      </c>
    </row>
    <row r="15" spans="1:15" ht="16.5" customHeight="1" thickBot="1" thickTop="1">
      <c r="A15" s="13" t="s">
        <v>155</v>
      </c>
      <c r="B15" s="14"/>
      <c r="C15" s="14"/>
      <c r="D15" s="14">
        <v>74</v>
      </c>
      <c r="E15" s="14"/>
      <c r="F15" s="14">
        <v>4</v>
      </c>
      <c r="G15" s="14"/>
      <c r="H15" s="14">
        <v>1</v>
      </c>
      <c r="I15" s="15"/>
      <c r="J15" s="30">
        <f t="shared" si="0"/>
        <v>79</v>
      </c>
      <c r="K15" s="16">
        <v>118</v>
      </c>
      <c r="L15" s="17">
        <f t="shared" si="1"/>
        <v>66.94915254237289</v>
      </c>
      <c r="M15" s="14">
        <v>1369</v>
      </c>
      <c r="N15" s="14">
        <v>1179</v>
      </c>
      <c r="O15" s="17">
        <f t="shared" si="2"/>
        <v>116.11535199321459</v>
      </c>
    </row>
    <row r="16" spans="1:15" ht="16.5" customHeight="1" thickBot="1" thickTop="1">
      <c r="A16" s="13" t="s">
        <v>50</v>
      </c>
      <c r="B16" s="14"/>
      <c r="C16" s="14"/>
      <c r="D16" s="14">
        <v>6</v>
      </c>
      <c r="E16" s="14"/>
      <c r="F16" s="14">
        <v>98</v>
      </c>
      <c r="G16" s="14"/>
      <c r="H16" s="14"/>
      <c r="I16" s="15"/>
      <c r="J16" s="30">
        <f t="shared" si="0"/>
        <v>104</v>
      </c>
      <c r="K16" s="16">
        <v>94</v>
      </c>
      <c r="L16" s="17">
        <f t="shared" si="1"/>
        <v>110.63829787234043</v>
      </c>
      <c r="M16" s="14">
        <v>1308</v>
      </c>
      <c r="N16" s="14">
        <v>1070</v>
      </c>
      <c r="O16" s="17">
        <f t="shared" si="2"/>
        <v>122.24299065420561</v>
      </c>
    </row>
    <row r="17" spans="1:15" ht="16.5" customHeight="1" thickBot="1" thickTop="1">
      <c r="A17" s="13" t="s">
        <v>156</v>
      </c>
      <c r="B17" s="14">
        <v>5</v>
      </c>
      <c r="C17" s="14">
        <v>4</v>
      </c>
      <c r="D17" s="14">
        <v>431</v>
      </c>
      <c r="E17" s="14">
        <v>106</v>
      </c>
      <c r="F17" s="14">
        <v>857</v>
      </c>
      <c r="G17" s="14"/>
      <c r="H17" s="14">
        <v>8</v>
      </c>
      <c r="I17" s="15"/>
      <c r="J17" s="30">
        <f t="shared" si="0"/>
        <v>1411</v>
      </c>
      <c r="K17" s="16">
        <v>1287</v>
      </c>
      <c r="L17" s="17">
        <f t="shared" si="1"/>
        <v>109.63480963480963</v>
      </c>
      <c r="M17" s="14">
        <v>16669</v>
      </c>
      <c r="N17" s="14">
        <v>15116</v>
      </c>
      <c r="O17" s="17">
        <f t="shared" si="2"/>
        <v>110.27388197935962</v>
      </c>
    </row>
    <row r="18" spans="1:15" ht="16.5" customHeight="1" thickBot="1" thickTop="1">
      <c r="A18" s="13" t="s">
        <v>117</v>
      </c>
      <c r="B18" s="14">
        <v>8</v>
      </c>
      <c r="C18" s="14"/>
      <c r="D18" s="14"/>
      <c r="E18" s="14"/>
      <c r="F18" s="14"/>
      <c r="G18" s="14"/>
      <c r="H18" s="14">
        <v>12</v>
      </c>
      <c r="I18" s="15"/>
      <c r="J18" s="30">
        <f t="shared" si="0"/>
        <v>20</v>
      </c>
      <c r="K18" s="16">
        <v>8</v>
      </c>
      <c r="L18" s="17">
        <f t="shared" si="1"/>
        <v>250</v>
      </c>
      <c r="M18" s="14">
        <v>161</v>
      </c>
      <c r="N18" s="14">
        <v>166</v>
      </c>
      <c r="O18" s="17">
        <f t="shared" si="2"/>
        <v>96.98795180722891</v>
      </c>
    </row>
    <row r="19" spans="1:15" ht="16.5" customHeight="1" thickBot="1" thickTop="1">
      <c r="A19" s="13" t="s">
        <v>52</v>
      </c>
      <c r="B19" s="14">
        <v>6</v>
      </c>
      <c r="C19" s="14"/>
      <c r="D19" s="14"/>
      <c r="E19" s="14"/>
      <c r="F19" s="14"/>
      <c r="G19" s="14"/>
      <c r="H19" s="14">
        <v>3</v>
      </c>
      <c r="I19" s="15">
        <v>54</v>
      </c>
      <c r="J19" s="30">
        <f t="shared" si="0"/>
        <v>63</v>
      </c>
      <c r="K19" s="16">
        <v>62</v>
      </c>
      <c r="L19" s="17">
        <f t="shared" si="1"/>
        <v>101.61290322580645</v>
      </c>
      <c r="M19" s="14">
        <v>317</v>
      </c>
      <c r="N19" s="14">
        <v>346</v>
      </c>
      <c r="O19" s="17">
        <f t="shared" si="2"/>
        <v>91.61849710982659</v>
      </c>
    </row>
    <row r="20" spans="1:15" ht="16.5" customHeight="1" thickBot="1" thickTop="1">
      <c r="A20" s="18" t="s">
        <v>20</v>
      </c>
      <c r="B20" s="19">
        <v>4</v>
      </c>
      <c r="C20" s="19"/>
      <c r="D20" s="19">
        <v>74</v>
      </c>
      <c r="E20" s="19">
        <v>23</v>
      </c>
      <c r="F20" s="19">
        <v>8</v>
      </c>
      <c r="G20" s="19"/>
      <c r="H20" s="19">
        <v>2</v>
      </c>
      <c r="I20" s="20"/>
      <c r="J20" s="30">
        <f t="shared" si="0"/>
        <v>111</v>
      </c>
      <c r="K20" s="16">
        <v>104</v>
      </c>
      <c r="L20" s="17">
        <f t="shared" si="1"/>
        <v>106.73076923076923</v>
      </c>
      <c r="M20" s="14">
        <v>1319</v>
      </c>
      <c r="N20" s="14">
        <v>1203</v>
      </c>
      <c r="O20" s="17">
        <f t="shared" si="2"/>
        <v>109.64256026600165</v>
      </c>
    </row>
    <row r="21" spans="1:15" ht="16.5" customHeight="1" thickBot="1" thickTop="1">
      <c r="A21" s="29" t="s">
        <v>21</v>
      </c>
      <c r="B21" s="30">
        <f aca="true" t="shared" si="3" ref="B21:K21">SUM(B7:B20)</f>
        <v>101</v>
      </c>
      <c r="C21" s="30">
        <f t="shared" si="3"/>
        <v>12</v>
      </c>
      <c r="D21" s="30">
        <f t="shared" si="3"/>
        <v>829</v>
      </c>
      <c r="E21" s="30">
        <f t="shared" si="3"/>
        <v>176</v>
      </c>
      <c r="F21" s="30">
        <f t="shared" si="3"/>
        <v>1302</v>
      </c>
      <c r="G21" s="30">
        <f t="shared" si="3"/>
        <v>0</v>
      </c>
      <c r="H21" s="30">
        <f t="shared" si="3"/>
        <v>112</v>
      </c>
      <c r="I21" s="30">
        <f t="shared" si="3"/>
        <v>75</v>
      </c>
      <c r="J21" s="30">
        <f t="shared" si="3"/>
        <v>2607</v>
      </c>
      <c r="K21" s="16">
        <f t="shared" si="3"/>
        <v>2620</v>
      </c>
      <c r="L21" s="17">
        <f t="shared" si="1"/>
        <v>99.50381679389312</v>
      </c>
      <c r="M21" s="14">
        <f>SUM(M7:M20)</f>
        <v>31646</v>
      </c>
      <c r="N21" s="14">
        <f>SUM(N7:N20)</f>
        <v>29098</v>
      </c>
      <c r="O21" s="17">
        <f t="shared" si="2"/>
        <v>108.7566155749536</v>
      </c>
    </row>
    <row r="22" spans="1:10" ht="16.5" customHeight="1" thickTop="1">
      <c r="A22" s="21" t="s">
        <v>22</v>
      </c>
      <c r="B22" s="12">
        <v>114</v>
      </c>
      <c r="C22" s="12">
        <v>12</v>
      </c>
      <c r="D22" s="12">
        <v>870</v>
      </c>
      <c r="E22" s="12">
        <v>189</v>
      </c>
      <c r="F22" s="12">
        <v>1282</v>
      </c>
      <c r="G22" s="12"/>
      <c r="H22" s="12">
        <v>80</v>
      </c>
      <c r="I22" s="12">
        <v>73</v>
      </c>
      <c r="J22" s="12">
        <f>SUM(B22:I22)</f>
        <v>2620</v>
      </c>
    </row>
    <row r="23" spans="1:10" ht="16.5" customHeight="1">
      <c r="A23" s="22" t="s">
        <v>23</v>
      </c>
      <c r="B23" s="23">
        <f>B21/B22*100</f>
        <v>88.59649122807018</v>
      </c>
      <c r="C23" s="23">
        <f>C21/C22*100</f>
        <v>100</v>
      </c>
      <c r="D23" s="23">
        <f>D21/D22*100</f>
        <v>95.28735632183908</v>
      </c>
      <c r="E23" s="23">
        <f>E21/E22*100</f>
        <v>93.12169312169311</v>
      </c>
      <c r="F23" s="23">
        <f>F21/F22*100</f>
        <v>101.56006240249611</v>
      </c>
      <c r="G23" s="23"/>
      <c r="H23" s="23">
        <f>H21/H22*100</f>
        <v>140</v>
      </c>
      <c r="I23" s="23">
        <f>I21/I22*100</f>
        <v>102.73972602739727</v>
      </c>
      <c r="J23" s="23">
        <f>J21/J22*100</f>
        <v>99.50381679389312</v>
      </c>
    </row>
    <row r="24" spans="1:10" ht="16.5" customHeight="1">
      <c r="A24" s="9" t="s">
        <v>24</v>
      </c>
      <c r="B24" s="24">
        <v>115</v>
      </c>
      <c r="C24" s="24">
        <v>15</v>
      </c>
      <c r="D24" s="24">
        <v>919</v>
      </c>
      <c r="E24" s="24">
        <v>166</v>
      </c>
      <c r="F24" s="24">
        <v>1206</v>
      </c>
      <c r="G24" s="24"/>
      <c r="H24" s="24">
        <v>80</v>
      </c>
      <c r="I24" s="24">
        <v>42</v>
      </c>
      <c r="J24" s="24">
        <f>SUM(B24:I24)</f>
        <v>2543</v>
      </c>
    </row>
    <row r="25" spans="1:10" ht="16.5" customHeight="1">
      <c r="A25" s="22" t="s">
        <v>25</v>
      </c>
      <c r="B25" s="1">
        <f>B21/B24*100</f>
        <v>87.82608695652175</v>
      </c>
      <c r="C25" s="1">
        <f>C21/C24*100</f>
        <v>80</v>
      </c>
      <c r="D25" s="1">
        <f>D21/D24*100</f>
        <v>90.20674646354733</v>
      </c>
      <c r="E25" s="1">
        <f>E21/E24*100</f>
        <v>106.02409638554218</v>
      </c>
      <c r="F25" s="1">
        <f>F21/F24*100</f>
        <v>107.96019900497514</v>
      </c>
      <c r="G25" s="1"/>
      <c r="H25" s="1">
        <f>H21/H24*100</f>
        <v>140</v>
      </c>
      <c r="I25" s="1">
        <f>I21/I24*100</f>
        <v>178.57142857142858</v>
      </c>
      <c r="J25" s="1">
        <f>J21/J24*100</f>
        <v>102.51671254423908</v>
      </c>
    </row>
    <row r="26" spans="1:10" ht="16.5" customHeight="1">
      <c r="A26" s="25" t="s">
        <v>26</v>
      </c>
      <c r="B26" s="24">
        <v>1292</v>
      </c>
      <c r="C26" s="24">
        <v>182</v>
      </c>
      <c r="D26" s="24">
        <v>11050</v>
      </c>
      <c r="E26" s="24">
        <v>2128</v>
      </c>
      <c r="F26" s="24">
        <v>15643</v>
      </c>
      <c r="G26" s="24"/>
      <c r="H26" s="24">
        <v>1060</v>
      </c>
      <c r="I26" s="24">
        <v>291</v>
      </c>
      <c r="J26" s="24">
        <f>SUM(B26:I26)</f>
        <v>31646</v>
      </c>
    </row>
    <row r="27" spans="1:10" ht="16.5" customHeight="1">
      <c r="A27" s="10" t="s">
        <v>27</v>
      </c>
      <c r="B27" s="2">
        <v>1237</v>
      </c>
      <c r="C27" s="2">
        <v>148</v>
      </c>
      <c r="D27" s="2">
        <v>11076</v>
      </c>
      <c r="E27" s="2">
        <v>2023</v>
      </c>
      <c r="F27" s="2">
        <v>13319</v>
      </c>
      <c r="G27" s="2"/>
      <c r="H27" s="2">
        <v>1003</v>
      </c>
      <c r="I27" s="2">
        <v>292</v>
      </c>
      <c r="J27" s="2">
        <f>SUM(B27:I27)</f>
        <v>29098</v>
      </c>
    </row>
    <row r="28" spans="1:10" ht="16.5" customHeight="1">
      <c r="A28" s="22" t="s">
        <v>28</v>
      </c>
      <c r="B28" s="1">
        <f>B26/B27*100</f>
        <v>104.44624090541632</v>
      </c>
      <c r="C28" s="1">
        <f>C26/C27*100</f>
        <v>122.97297297297298</v>
      </c>
      <c r="D28" s="1">
        <f>D26/D27*100</f>
        <v>99.76525821596243</v>
      </c>
      <c r="E28" s="1">
        <f>E26/E27*100</f>
        <v>105.19031141868511</v>
      </c>
      <c r="F28" s="1">
        <f>F26/F27*100</f>
        <v>117.4487574142203</v>
      </c>
      <c r="G28" s="1"/>
      <c r="H28" s="1">
        <f>H26/H27*100</f>
        <v>105.68295114656033</v>
      </c>
      <c r="I28" s="1">
        <f>I26/I27*100</f>
        <v>99.65753424657534</v>
      </c>
      <c r="J28" s="1">
        <f>J26/J27*100</f>
        <v>108.7566155749536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I28" sqref="I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157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158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159</v>
      </c>
      <c r="M5" s="31" t="s">
        <v>11</v>
      </c>
      <c r="N5" s="31" t="s">
        <v>12</v>
      </c>
      <c r="O5" s="31" t="s">
        <v>30</v>
      </c>
    </row>
    <row r="6" spans="1:15" ht="15" thickBot="1" thickTop="1">
      <c r="A6" s="28" t="s">
        <v>49</v>
      </c>
      <c r="B6" s="7" t="s">
        <v>31</v>
      </c>
      <c r="C6" s="11" t="s">
        <v>0</v>
      </c>
      <c r="D6" s="11" t="s">
        <v>1</v>
      </c>
      <c r="E6" s="11" t="s">
        <v>3</v>
      </c>
      <c r="F6" s="11" t="s">
        <v>160</v>
      </c>
      <c r="G6" s="11" t="s">
        <v>33</v>
      </c>
      <c r="H6" s="11" t="s">
        <v>34</v>
      </c>
      <c r="I6" s="8" t="s">
        <v>161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34</v>
      </c>
      <c r="G7" s="14"/>
      <c r="H7" s="14"/>
      <c r="I7" s="15"/>
      <c r="J7" s="30">
        <f aca="true" t="shared" si="0" ref="J7:J20">SUM(B7:I7)</f>
        <v>34</v>
      </c>
      <c r="K7" s="16">
        <v>14</v>
      </c>
      <c r="L7" s="17">
        <f aca="true" t="shared" si="1" ref="L7:L20">J7/K7*100</f>
        <v>242.85714285714283</v>
      </c>
      <c r="M7" s="14">
        <v>353</v>
      </c>
      <c r="N7" s="14">
        <v>69</v>
      </c>
      <c r="O7" s="17">
        <f aca="true" t="shared" si="2" ref="O7:O21">M7/N7*100</f>
        <v>511.5942028985507</v>
      </c>
    </row>
    <row r="8" spans="1:15" ht="16.5" customHeight="1" thickBot="1" thickTop="1">
      <c r="A8" s="13" t="s">
        <v>15</v>
      </c>
      <c r="B8" s="14">
        <v>38</v>
      </c>
      <c r="C8" s="14">
        <v>2</v>
      </c>
      <c r="D8" s="14"/>
      <c r="E8" s="14">
        <v>8</v>
      </c>
      <c r="F8" s="14"/>
      <c r="G8" s="14"/>
      <c r="H8" s="14">
        <v>25</v>
      </c>
      <c r="I8" s="15"/>
      <c r="J8" s="30">
        <f t="shared" si="0"/>
        <v>73</v>
      </c>
      <c r="K8" s="16">
        <v>88</v>
      </c>
      <c r="L8" s="17">
        <f t="shared" si="1"/>
        <v>82.95454545454545</v>
      </c>
      <c r="M8" s="14">
        <v>716</v>
      </c>
      <c r="N8" s="14">
        <v>702</v>
      </c>
      <c r="O8" s="17">
        <f t="shared" si="2"/>
        <v>101.99430199430199</v>
      </c>
    </row>
    <row r="9" spans="1:15" ht="16.5" customHeight="1" thickBot="1" thickTop="1">
      <c r="A9" s="13" t="s">
        <v>16</v>
      </c>
      <c r="B9" s="14"/>
      <c r="C9" s="14"/>
      <c r="D9" s="14">
        <v>77</v>
      </c>
      <c r="E9" s="14"/>
      <c r="F9" s="14">
        <v>155</v>
      </c>
      <c r="G9" s="14"/>
      <c r="H9" s="14"/>
      <c r="I9" s="15"/>
      <c r="J9" s="30">
        <f t="shared" si="0"/>
        <v>232</v>
      </c>
      <c r="K9" s="16">
        <v>261</v>
      </c>
      <c r="L9" s="17">
        <f t="shared" si="1"/>
        <v>88.88888888888889</v>
      </c>
      <c r="M9" s="14">
        <v>3843</v>
      </c>
      <c r="N9" s="14">
        <v>3846</v>
      </c>
      <c r="O9" s="17">
        <f t="shared" si="2"/>
        <v>99.9219968798752</v>
      </c>
    </row>
    <row r="10" spans="1:15" ht="16.5" customHeight="1" thickBot="1" thickTop="1">
      <c r="A10" s="13" t="s">
        <v>162</v>
      </c>
      <c r="B10" s="14">
        <v>27</v>
      </c>
      <c r="C10" s="14"/>
      <c r="D10" s="14"/>
      <c r="E10" s="14">
        <v>21</v>
      </c>
      <c r="F10" s="14"/>
      <c r="G10" s="14"/>
      <c r="H10" s="14">
        <v>17</v>
      </c>
      <c r="I10" s="15"/>
      <c r="J10" s="30">
        <f t="shared" si="0"/>
        <v>65</v>
      </c>
      <c r="K10" s="16">
        <v>78</v>
      </c>
      <c r="L10" s="17">
        <f t="shared" si="1"/>
        <v>83.33333333333334</v>
      </c>
      <c r="M10" s="14">
        <v>1107</v>
      </c>
      <c r="N10" s="14">
        <v>974</v>
      </c>
      <c r="O10" s="17">
        <f t="shared" si="2"/>
        <v>113.65503080082135</v>
      </c>
    </row>
    <row r="11" spans="1:15" ht="16.5" customHeight="1" thickBot="1" thickTop="1">
      <c r="A11" s="13" t="s">
        <v>163</v>
      </c>
      <c r="B11" s="14">
        <v>1</v>
      </c>
      <c r="C11" s="14"/>
      <c r="D11" s="14">
        <v>50</v>
      </c>
      <c r="E11" s="14">
        <v>5</v>
      </c>
      <c r="F11" s="14">
        <v>36</v>
      </c>
      <c r="G11" s="14"/>
      <c r="H11" s="14">
        <v>2</v>
      </c>
      <c r="I11" s="15"/>
      <c r="J11" s="30">
        <f t="shared" si="0"/>
        <v>94</v>
      </c>
      <c r="K11" s="16">
        <v>81</v>
      </c>
      <c r="L11" s="17">
        <f t="shared" si="1"/>
        <v>116.0493827160494</v>
      </c>
      <c r="M11" s="14">
        <v>1311</v>
      </c>
      <c r="N11" s="14">
        <v>1309</v>
      </c>
      <c r="O11" s="17">
        <f t="shared" si="2"/>
        <v>100.1527883880825</v>
      </c>
    </row>
    <row r="12" spans="1:15" ht="16.5" customHeight="1" thickBot="1" thickTop="1">
      <c r="A12" s="13" t="s">
        <v>17</v>
      </c>
      <c r="B12" s="14"/>
      <c r="C12" s="14"/>
      <c r="D12" s="14">
        <v>12</v>
      </c>
      <c r="E12" s="14"/>
      <c r="F12" s="14">
        <v>5</v>
      </c>
      <c r="G12" s="14"/>
      <c r="H12" s="14"/>
      <c r="I12" s="15">
        <v>6</v>
      </c>
      <c r="J12" s="30">
        <f t="shared" si="0"/>
        <v>23</v>
      </c>
      <c r="K12" s="16">
        <v>35</v>
      </c>
      <c r="L12" s="17">
        <f t="shared" si="1"/>
        <v>65.71428571428571</v>
      </c>
      <c r="M12" s="14">
        <v>403</v>
      </c>
      <c r="N12" s="14">
        <v>456</v>
      </c>
      <c r="O12" s="17">
        <f t="shared" si="2"/>
        <v>88.37719298245614</v>
      </c>
    </row>
    <row r="13" spans="1:15" ht="16.5" customHeight="1" thickBot="1" thickTop="1">
      <c r="A13" s="13" t="s">
        <v>18</v>
      </c>
      <c r="B13" s="14">
        <v>21</v>
      </c>
      <c r="C13" s="14">
        <v>13</v>
      </c>
      <c r="D13" s="14"/>
      <c r="E13" s="14">
        <v>3</v>
      </c>
      <c r="F13" s="14"/>
      <c r="G13" s="14"/>
      <c r="H13" s="14">
        <v>3</v>
      </c>
      <c r="I13" s="15"/>
      <c r="J13" s="30">
        <f t="shared" si="0"/>
        <v>40</v>
      </c>
      <c r="K13" s="16">
        <v>51</v>
      </c>
      <c r="L13" s="17">
        <f t="shared" si="1"/>
        <v>78.43137254901961</v>
      </c>
      <c r="M13" s="14">
        <v>451</v>
      </c>
      <c r="N13" s="14">
        <v>422</v>
      </c>
      <c r="O13" s="17">
        <f t="shared" si="2"/>
        <v>106.87203791469196</v>
      </c>
    </row>
    <row r="14" spans="1:15" ht="16.5" customHeight="1" thickBot="1" thickTop="1">
      <c r="A14" s="13" t="s">
        <v>19</v>
      </c>
      <c r="B14" s="14">
        <v>1</v>
      </c>
      <c r="C14" s="14"/>
      <c r="D14" s="14">
        <v>90</v>
      </c>
      <c r="E14" s="14">
        <v>32</v>
      </c>
      <c r="F14" s="14">
        <v>54</v>
      </c>
      <c r="G14" s="14"/>
      <c r="H14" s="14">
        <v>5</v>
      </c>
      <c r="I14" s="15"/>
      <c r="J14" s="30">
        <f t="shared" si="0"/>
        <v>182</v>
      </c>
      <c r="K14" s="16">
        <v>204</v>
      </c>
      <c r="L14" s="17">
        <f t="shared" si="1"/>
        <v>89.2156862745098</v>
      </c>
      <c r="M14" s="14">
        <v>3062</v>
      </c>
      <c r="N14" s="14">
        <v>3052</v>
      </c>
      <c r="O14" s="17">
        <f t="shared" si="2"/>
        <v>100.32765399737877</v>
      </c>
    </row>
    <row r="15" spans="1:15" ht="16.5" customHeight="1" thickBot="1" thickTop="1">
      <c r="A15" s="13" t="s">
        <v>164</v>
      </c>
      <c r="B15" s="14"/>
      <c r="C15" s="14"/>
      <c r="D15" s="14">
        <v>87</v>
      </c>
      <c r="E15" s="14"/>
      <c r="F15" s="14">
        <v>8</v>
      </c>
      <c r="G15" s="14"/>
      <c r="H15" s="14"/>
      <c r="I15" s="15"/>
      <c r="J15" s="30">
        <f t="shared" si="0"/>
        <v>95</v>
      </c>
      <c r="K15" s="16">
        <v>98</v>
      </c>
      <c r="L15" s="17">
        <f t="shared" si="1"/>
        <v>96.93877551020408</v>
      </c>
      <c r="M15" s="14">
        <v>1464</v>
      </c>
      <c r="N15" s="14">
        <v>1277</v>
      </c>
      <c r="O15" s="17">
        <f t="shared" si="2"/>
        <v>114.64369616288175</v>
      </c>
    </row>
    <row r="16" spans="1:15" ht="16.5" customHeight="1" thickBot="1" thickTop="1">
      <c r="A16" s="13" t="s">
        <v>165</v>
      </c>
      <c r="B16" s="14"/>
      <c r="C16" s="14"/>
      <c r="D16" s="14">
        <v>5</v>
      </c>
      <c r="E16" s="14"/>
      <c r="F16" s="14">
        <v>76</v>
      </c>
      <c r="G16" s="14"/>
      <c r="H16" s="14"/>
      <c r="I16" s="15"/>
      <c r="J16" s="30">
        <f t="shared" si="0"/>
        <v>81</v>
      </c>
      <c r="K16" s="16">
        <v>79</v>
      </c>
      <c r="L16" s="17">
        <f t="shared" si="1"/>
        <v>102.53164556962024</v>
      </c>
      <c r="M16" s="14">
        <v>1389</v>
      </c>
      <c r="N16" s="14">
        <v>1149</v>
      </c>
      <c r="O16" s="17">
        <f t="shared" si="2"/>
        <v>120.88772845953002</v>
      </c>
    </row>
    <row r="17" spans="1:15" ht="16.5" customHeight="1" thickBot="1" thickTop="1">
      <c r="A17" s="13" t="s">
        <v>166</v>
      </c>
      <c r="B17" s="14">
        <v>14</v>
      </c>
      <c r="C17" s="14">
        <v>7</v>
      </c>
      <c r="D17" s="14">
        <v>292</v>
      </c>
      <c r="E17" s="14">
        <v>85</v>
      </c>
      <c r="F17" s="14">
        <v>615</v>
      </c>
      <c r="G17" s="14"/>
      <c r="H17" s="14">
        <v>16</v>
      </c>
      <c r="I17" s="15"/>
      <c r="J17" s="30">
        <f t="shared" si="0"/>
        <v>1029</v>
      </c>
      <c r="K17" s="16">
        <v>986</v>
      </c>
      <c r="L17" s="17">
        <f t="shared" si="1"/>
        <v>104.36105476673427</v>
      </c>
      <c r="M17" s="14">
        <v>17698</v>
      </c>
      <c r="N17" s="14">
        <v>16102</v>
      </c>
      <c r="O17" s="17">
        <f t="shared" si="2"/>
        <v>109.91181219724257</v>
      </c>
    </row>
    <row r="18" spans="1:15" ht="16.5" customHeight="1" thickBot="1" thickTop="1">
      <c r="A18" s="13" t="s">
        <v>167</v>
      </c>
      <c r="B18" s="14">
        <v>14</v>
      </c>
      <c r="C18" s="14"/>
      <c r="D18" s="14"/>
      <c r="E18" s="14"/>
      <c r="F18" s="14"/>
      <c r="G18" s="14"/>
      <c r="H18" s="14">
        <v>10</v>
      </c>
      <c r="I18" s="15"/>
      <c r="J18" s="30">
        <f t="shared" si="0"/>
        <v>24</v>
      </c>
      <c r="K18" s="16">
        <v>13</v>
      </c>
      <c r="L18" s="17">
        <f t="shared" si="1"/>
        <v>184.6153846153846</v>
      </c>
      <c r="M18" s="14">
        <v>185</v>
      </c>
      <c r="N18" s="14">
        <v>179</v>
      </c>
      <c r="O18" s="17">
        <f t="shared" si="2"/>
        <v>103.35195530726257</v>
      </c>
    </row>
    <row r="19" spans="1:15" ht="16.5" customHeight="1" thickBot="1" thickTop="1">
      <c r="A19" s="13" t="s">
        <v>52</v>
      </c>
      <c r="B19" s="14">
        <v>4</v>
      </c>
      <c r="C19" s="14"/>
      <c r="D19" s="14"/>
      <c r="E19" s="14"/>
      <c r="F19" s="14"/>
      <c r="G19" s="14"/>
      <c r="H19" s="14">
        <v>5</v>
      </c>
      <c r="I19" s="15">
        <v>36</v>
      </c>
      <c r="J19" s="30">
        <f t="shared" si="0"/>
        <v>45</v>
      </c>
      <c r="K19" s="16">
        <v>37</v>
      </c>
      <c r="L19" s="17">
        <f t="shared" si="1"/>
        <v>121.62162162162163</v>
      </c>
      <c r="M19" s="14">
        <v>362</v>
      </c>
      <c r="N19" s="14">
        <v>383</v>
      </c>
      <c r="O19" s="17">
        <f t="shared" si="2"/>
        <v>94.51697127937337</v>
      </c>
    </row>
    <row r="20" spans="1:15" ht="16.5" customHeight="1" thickBot="1" thickTop="1">
      <c r="A20" s="18" t="s">
        <v>20</v>
      </c>
      <c r="B20" s="19">
        <v>9</v>
      </c>
      <c r="C20" s="19"/>
      <c r="D20" s="19">
        <v>84</v>
      </c>
      <c r="E20" s="19">
        <v>14</v>
      </c>
      <c r="F20" s="19">
        <v>6</v>
      </c>
      <c r="G20" s="19"/>
      <c r="H20" s="19"/>
      <c r="I20" s="20"/>
      <c r="J20" s="30">
        <f t="shared" si="0"/>
        <v>113</v>
      </c>
      <c r="K20" s="16">
        <v>94</v>
      </c>
      <c r="L20" s="17">
        <f t="shared" si="1"/>
        <v>120.2127659574468</v>
      </c>
      <c r="M20" s="14">
        <v>1432</v>
      </c>
      <c r="N20" s="14">
        <v>1297</v>
      </c>
      <c r="O20" s="17">
        <f t="shared" si="2"/>
        <v>110.40863531225907</v>
      </c>
    </row>
    <row r="21" spans="1:15" ht="16.5" customHeight="1" thickBot="1" thickTop="1">
      <c r="A21" s="29" t="s">
        <v>21</v>
      </c>
      <c r="B21" s="30">
        <f aca="true" t="shared" si="3" ref="B21:K21">SUM(B7:B20)</f>
        <v>129</v>
      </c>
      <c r="C21" s="30">
        <f t="shared" si="3"/>
        <v>22</v>
      </c>
      <c r="D21" s="30">
        <f t="shared" si="3"/>
        <v>697</v>
      </c>
      <c r="E21" s="30">
        <f t="shared" si="3"/>
        <v>168</v>
      </c>
      <c r="F21" s="30">
        <f t="shared" si="3"/>
        <v>989</v>
      </c>
      <c r="G21" s="30">
        <f t="shared" si="3"/>
        <v>0</v>
      </c>
      <c r="H21" s="30">
        <f t="shared" si="3"/>
        <v>83</v>
      </c>
      <c r="I21" s="30">
        <f t="shared" si="3"/>
        <v>42</v>
      </c>
      <c r="J21" s="30">
        <f t="shared" si="3"/>
        <v>2130</v>
      </c>
      <c r="K21" s="16">
        <f t="shared" si="3"/>
        <v>2119</v>
      </c>
      <c r="L21" s="17">
        <f>J21/K21*100</f>
        <v>100.51911278905143</v>
      </c>
      <c r="M21" s="14">
        <f>SUM(M7:M20)</f>
        <v>33776</v>
      </c>
      <c r="N21" s="14">
        <f>SUM(N7:N20)</f>
        <v>31217</v>
      </c>
      <c r="O21" s="17">
        <f t="shared" si="2"/>
        <v>108.19745651407887</v>
      </c>
    </row>
    <row r="22" spans="1:10" ht="16.5" customHeight="1" thickTop="1">
      <c r="A22" s="21" t="s">
        <v>22</v>
      </c>
      <c r="B22" s="12">
        <v>111</v>
      </c>
      <c r="C22" s="12">
        <v>23</v>
      </c>
      <c r="D22" s="12">
        <v>682</v>
      </c>
      <c r="E22" s="12">
        <v>206</v>
      </c>
      <c r="F22" s="12">
        <v>952</v>
      </c>
      <c r="G22" s="12"/>
      <c r="H22" s="12">
        <v>98</v>
      </c>
      <c r="I22" s="12">
        <v>47</v>
      </c>
      <c r="J22" s="12">
        <f>SUM(B22:I22)</f>
        <v>2119</v>
      </c>
    </row>
    <row r="23" spans="1:10" ht="16.5" customHeight="1">
      <c r="A23" s="22" t="s">
        <v>23</v>
      </c>
      <c r="B23" s="23">
        <f>B21/B22*100</f>
        <v>116.21621621621621</v>
      </c>
      <c r="C23" s="23">
        <f>C21/C22*100</f>
        <v>95.65217391304348</v>
      </c>
      <c r="D23" s="23">
        <f>D21/D22*100</f>
        <v>102.19941348973607</v>
      </c>
      <c r="E23" s="23">
        <f>E21/E22*100</f>
        <v>81.55339805825243</v>
      </c>
      <c r="F23" s="23">
        <f>F21/F22*100</f>
        <v>103.88655462184875</v>
      </c>
      <c r="G23" s="23"/>
      <c r="H23" s="23">
        <f>H21/H22*100</f>
        <v>84.6938775510204</v>
      </c>
      <c r="I23" s="23">
        <f>I21/I22*100</f>
        <v>89.36170212765957</v>
      </c>
      <c r="J23" s="23">
        <f>J21/J22*100</f>
        <v>100.51911278905143</v>
      </c>
    </row>
    <row r="24" spans="1:10" ht="16.5" customHeight="1">
      <c r="A24" s="9" t="s">
        <v>24</v>
      </c>
      <c r="B24" s="24">
        <v>101</v>
      </c>
      <c r="C24" s="24">
        <v>12</v>
      </c>
      <c r="D24" s="24">
        <v>829</v>
      </c>
      <c r="E24" s="24">
        <v>176</v>
      </c>
      <c r="F24" s="24">
        <v>1302</v>
      </c>
      <c r="G24" s="24"/>
      <c r="H24" s="24">
        <v>112</v>
      </c>
      <c r="I24" s="24">
        <v>75</v>
      </c>
      <c r="J24" s="24">
        <f>SUM(B24:I24)</f>
        <v>2607</v>
      </c>
    </row>
    <row r="25" spans="1:10" ht="16.5" customHeight="1">
      <c r="A25" s="22" t="s">
        <v>25</v>
      </c>
      <c r="B25" s="1">
        <f>B21/B24*100</f>
        <v>127.72277227722772</v>
      </c>
      <c r="C25" s="1">
        <f>C21/C24*100</f>
        <v>183.33333333333331</v>
      </c>
      <c r="D25" s="1">
        <f>D21/D24*100</f>
        <v>84.07720144752714</v>
      </c>
      <c r="E25" s="1">
        <f>E21/E24*100</f>
        <v>95.45454545454545</v>
      </c>
      <c r="F25" s="1">
        <f>F21/F24*100</f>
        <v>75.96006144393242</v>
      </c>
      <c r="G25" s="1"/>
      <c r="H25" s="1">
        <f>H21/H24*100</f>
        <v>74.10714285714286</v>
      </c>
      <c r="I25" s="1">
        <f>I21/I24*100</f>
        <v>56.00000000000001</v>
      </c>
      <c r="J25" s="1">
        <f>J21/J24*100</f>
        <v>81.70310701956271</v>
      </c>
    </row>
    <row r="26" spans="1:10" ht="16.5" customHeight="1">
      <c r="A26" s="25" t="s">
        <v>26</v>
      </c>
      <c r="B26" s="24">
        <v>1421</v>
      </c>
      <c r="C26" s="24">
        <v>204</v>
      </c>
      <c r="D26" s="24">
        <v>11747</v>
      </c>
      <c r="E26" s="24">
        <v>2296</v>
      </c>
      <c r="F26" s="24">
        <v>16632</v>
      </c>
      <c r="G26" s="24"/>
      <c r="H26" s="24">
        <v>1143</v>
      </c>
      <c r="I26" s="24">
        <v>333</v>
      </c>
      <c r="J26" s="24">
        <f>SUM(B26:I26)</f>
        <v>33776</v>
      </c>
    </row>
    <row r="27" spans="1:10" ht="16.5" customHeight="1">
      <c r="A27" s="10" t="s">
        <v>27</v>
      </c>
      <c r="B27" s="2">
        <v>1348</v>
      </c>
      <c r="C27" s="2">
        <v>171</v>
      </c>
      <c r="D27" s="2">
        <v>11758</v>
      </c>
      <c r="E27" s="2">
        <v>2229</v>
      </c>
      <c r="F27" s="2">
        <v>14271</v>
      </c>
      <c r="G27" s="2"/>
      <c r="H27" s="2">
        <v>1101</v>
      </c>
      <c r="I27" s="2">
        <v>339</v>
      </c>
      <c r="J27" s="2">
        <f>SUM(B27:I27)</f>
        <v>31217</v>
      </c>
    </row>
    <row r="28" spans="1:10" ht="16.5" customHeight="1">
      <c r="A28" s="22" t="s">
        <v>28</v>
      </c>
      <c r="B28" s="1">
        <f>B26/B27*100</f>
        <v>105.4154302670623</v>
      </c>
      <c r="C28" s="1">
        <f>C26/C27*100</f>
        <v>119.29824561403508</v>
      </c>
      <c r="D28" s="1">
        <f>D26/D27*100</f>
        <v>99.90644667460452</v>
      </c>
      <c r="E28" s="1">
        <f>E26/E27*100</f>
        <v>103.00583221175414</v>
      </c>
      <c r="F28" s="1">
        <f>F26/F27*100</f>
        <v>116.54404036157243</v>
      </c>
      <c r="G28" s="1"/>
      <c r="H28" s="1">
        <f>H26/H27*100</f>
        <v>103.81471389645776</v>
      </c>
      <c r="I28" s="1">
        <f>I26/I27*100</f>
        <v>98.23008849557522</v>
      </c>
      <c r="J28" s="1">
        <f>J26/J27*100</f>
        <v>108.19745651407887</v>
      </c>
    </row>
  </sheetData>
  <sheetProtection/>
  <mergeCells count="12"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  <mergeCell ref="M4:O4"/>
    <mergeCell ref="K5:K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36" sqref="B36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59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29</v>
      </c>
      <c r="M5" s="31" t="s">
        <v>11</v>
      </c>
      <c r="N5" s="31" t="s">
        <v>12</v>
      </c>
      <c r="O5" s="31" t="s">
        <v>60</v>
      </c>
    </row>
    <row r="6" spans="1:15" ht="15" thickBot="1" thickTop="1">
      <c r="A6" s="28" t="s">
        <v>61</v>
      </c>
      <c r="B6" s="7" t="s">
        <v>62</v>
      </c>
      <c r="C6" s="11" t="s">
        <v>0</v>
      </c>
      <c r="D6" s="11" t="s">
        <v>1</v>
      </c>
      <c r="E6" s="11" t="s">
        <v>3</v>
      </c>
      <c r="F6" s="11" t="s">
        <v>32</v>
      </c>
      <c r="G6" s="11" t="s">
        <v>33</v>
      </c>
      <c r="H6" s="11" t="s">
        <v>34</v>
      </c>
      <c r="I6" s="8" t="s">
        <v>63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64</v>
      </c>
      <c r="B7" s="14"/>
      <c r="C7" s="14"/>
      <c r="D7" s="14"/>
      <c r="E7" s="14">
        <v>1</v>
      </c>
      <c r="F7" s="14">
        <v>5</v>
      </c>
      <c r="G7" s="14"/>
      <c r="H7" s="14"/>
      <c r="I7" s="15"/>
      <c r="J7" s="30">
        <f aca="true" t="shared" si="0" ref="J7:J20">SUM(B7:I7)</f>
        <v>6</v>
      </c>
      <c r="K7" s="16">
        <v>4</v>
      </c>
      <c r="L7" s="17">
        <f aca="true" t="shared" si="1" ref="L7:L21">J7/K7*100</f>
        <v>150</v>
      </c>
      <c r="M7" s="14">
        <v>14</v>
      </c>
      <c r="N7" s="14">
        <v>8</v>
      </c>
      <c r="O7" s="17">
        <f aca="true" t="shared" si="2" ref="O7:O21">M7/N7*100</f>
        <v>175</v>
      </c>
    </row>
    <row r="8" spans="1:15" ht="16.5" customHeight="1" thickBot="1" thickTop="1">
      <c r="A8" s="13" t="s">
        <v>14</v>
      </c>
      <c r="B8" s="14"/>
      <c r="C8" s="14"/>
      <c r="D8" s="14">
        <v>108</v>
      </c>
      <c r="E8" s="14"/>
      <c r="F8" s="14">
        <v>10</v>
      </c>
      <c r="G8" s="14"/>
      <c r="H8" s="14"/>
      <c r="I8" s="15"/>
      <c r="J8" s="30">
        <f t="shared" si="0"/>
        <v>118</v>
      </c>
      <c r="K8" s="16">
        <v>124</v>
      </c>
      <c r="L8" s="17">
        <f t="shared" si="1"/>
        <v>95.16129032258065</v>
      </c>
      <c r="M8" s="14">
        <v>225</v>
      </c>
      <c r="N8" s="14">
        <v>233</v>
      </c>
      <c r="O8" s="17">
        <f t="shared" si="2"/>
        <v>96.56652360515021</v>
      </c>
    </row>
    <row r="9" spans="1:15" ht="16.5" customHeight="1" thickBot="1" thickTop="1">
      <c r="A9" s="13" t="s">
        <v>15</v>
      </c>
      <c r="B9" s="14">
        <v>21</v>
      </c>
      <c r="C9" s="14">
        <v>1</v>
      </c>
      <c r="D9" s="14"/>
      <c r="E9" s="14">
        <v>9</v>
      </c>
      <c r="F9" s="14"/>
      <c r="G9" s="14"/>
      <c r="H9" s="14">
        <v>25</v>
      </c>
      <c r="I9" s="15"/>
      <c r="J9" s="30">
        <f t="shared" si="0"/>
        <v>56</v>
      </c>
      <c r="K9" s="16">
        <v>52</v>
      </c>
      <c r="L9" s="17">
        <f t="shared" si="1"/>
        <v>107.6923076923077</v>
      </c>
      <c r="M9" s="14">
        <v>96</v>
      </c>
      <c r="N9" s="14">
        <v>77</v>
      </c>
      <c r="O9" s="17">
        <f t="shared" si="2"/>
        <v>124.67532467532467</v>
      </c>
    </row>
    <row r="10" spans="1:15" ht="16.5" customHeight="1" thickBot="1" thickTop="1">
      <c r="A10" s="13" t="s">
        <v>16</v>
      </c>
      <c r="B10" s="14"/>
      <c r="C10" s="14"/>
      <c r="D10" s="14">
        <v>72</v>
      </c>
      <c r="E10" s="14"/>
      <c r="F10" s="14">
        <v>169</v>
      </c>
      <c r="G10" s="14"/>
      <c r="H10" s="14"/>
      <c r="I10" s="15"/>
      <c r="J10" s="30">
        <f t="shared" si="0"/>
        <v>241</v>
      </c>
      <c r="K10" s="16">
        <v>278</v>
      </c>
      <c r="L10" s="17">
        <f t="shared" si="1"/>
        <v>86.6906474820144</v>
      </c>
      <c r="M10" s="14">
        <v>485</v>
      </c>
      <c r="N10" s="14">
        <v>499</v>
      </c>
      <c r="O10" s="17">
        <f t="shared" si="2"/>
        <v>97.1943887775551</v>
      </c>
    </row>
    <row r="11" spans="1:15" ht="16.5" customHeight="1" thickBot="1" thickTop="1">
      <c r="A11" s="13" t="s">
        <v>65</v>
      </c>
      <c r="B11" s="14">
        <v>25</v>
      </c>
      <c r="C11" s="14"/>
      <c r="D11" s="14"/>
      <c r="E11" s="14">
        <v>25</v>
      </c>
      <c r="F11" s="14"/>
      <c r="G11" s="14"/>
      <c r="H11" s="14">
        <v>27</v>
      </c>
      <c r="I11" s="15"/>
      <c r="J11" s="30">
        <f t="shared" si="0"/>
        <v>77</v>
      </c>
      <c r="K11" s="16">
        <v>57</v>
      </c>
      <c r="L11" s="17">
        <f t="shared" si="1"/>
        <v>135.08771929824562</v>
      </c>
      <c r="M11" s="14">
        <v>122</v>
      </c>
      <c r="N11" s="14">
        <v>112</v>
      </c>
      <c r="O11" s="17">
        <f t="shared" si="2"/>
        <v>108.92857142857142</v>
      </c>
    </row>
    <row r="12" spans="1:15" ht="16.5" customHeight="1" thickBot="1" thickTop="1">
      <c r="A12" s="13" t="s">
        <v>66</v>
      </c>
      <c r="B12" s="14"/>
      <c r="C12" s="14"/>
      <c r="D12" s="14">
        <v>62</v>
      </c>
      <c r="E12" s="14">
        <v>16</v>
      </c>
      <c r="F12" s="14">
        <v>27</v>
      </c>
      <c r="G12" s="14"/>
      <c r="H12" s="14">
        <v>1</v>
      </c>
      <c r="I12" s="15"/>
      <c r="J12" s="30">
        <f t="shared" si="0"/>
        <v>106</v>
      </c>
      <c r="K12" s="16">
        <v>146</v>
      </c>
      <c r="L12" s="17">
        <f t="shared" si="1"/>
        <v>72.6027397260274</v>
      </c>
      <c r="M12" s="14">
        <v>228</v>
      </c>
      <c r="N12" s="14">
        <v>279</v>
      </c>
      <c r="O12" s="17">
        <f t="shared" si="2"/>
        <v>81.72043010752688</v>
      </c>
    </row>
    <row r="13" spans="1:15" ht="16.5" customHeight="1" thickBot="1" thickTop="1">
      <c r="A13" s="13" t="s">
        <v>17</v>
      </c>
      <c r="B13" s="14"/>
      <c r="C13" s="14"/>
      <c r="D13" s="14">
        <v>19</v>
      </c>
      <c r="E13" s="14">
        <v>2</v>
      </c>
      <c r="F13" s="14">
        <v>8</v>
      </c>
      <c r="G13" s="14"/>
      <c r="H13" s="14"/>
      <c r="I13" s="15">
        <v>3</v>
      </c>
      <c r="J13" s="30">
        <f t="shared" si="0"/>
        <v>32</v>
      </c>
      <c r="K13" s="16">
        <v>54</v>
      </c>
      <c r="L13" s="17">
        <f t="shared" si="1"/>
        <v>59.25925925925925</v>
      </c>
      <c r="M13" s="14">
        <v>51</v>
      </c>
      <c r="N13" s="14">
        <v>100</v>
      </c>
      <c r="O13" s="17">
        <f t="shared" si="2"/>
        <v>51</v>
      </c>
    </row>
    <row r="14" spans="1:15" ht="16.5" customHeight="1" thickBot="1" thickTop="1">
      <c r="A14" s="13" t="s">
        <v>18</v>
      </c>
      <c r="B14" s="14">
        <v>17</v>
      </c>
      <c r="C14" s="14">
        <v>2</v>
      </c>
      <c r="D14" s="14"/>
      <c r="E14" s="14">
        <v>3</v>
      </c>
      <c r="F14" s="14"/>
      <c r="G14" s="14"/>
      <c r="H14" s="14">
        <v>6</v>
      </c>
      <c r="I14" s="15"/>
      <c r="J14" s="30">
        <f t="shared" si="0"/>
        <v>28</v>
      </c>
      <c r="K14" s="16">
        <v>40</v>
      </c>
      <c r="L14" s="17">
        <f t="shared" si="1"/>
        <v>70</v>
      </c>
      <c r="M14" s="14">
        <v>48</v>
      </c>
      <c r="N14" s="14">
        <v>67</v>
      </c>
      <c r="O14" s="17">
        <f t="shared" si="2"/>
        <v>71.64179104477611</v>
      </c>
    </row>
    <row r="15" spans="1:15" ht="16.5" customHeight="1" thickBot="1" thickTop="1">
      <c r="A15" s="13" t="s">
        <v>19</v>
      </c>
      <c r="B15" s="14">
        <v>7</v>
      </c>
      <c r="C15" s="14"/>
      <c r="D15" s="14">
        <v>142</v>
      </c>
      <c r="E15" s="14">
        <v>32</v>
      </c>
      <c r="F15" s="14">
        <v>102</v>
      </c>
      <c r="G15" s="14"/>
      <c r="H15" s="14">
        <v>8</v>
      </c>
      <c r="I15" s="15"/>
      <c r="J15" s="30">
        <f t="shared" si="0"/>
        <v>291</v>
      </c>
      <c r="K15" s="16">
        <v>303</v>
      </c>
      <c r="L15" s="17">
        <f t="shared" si="1"/>
        <v>96.03960396039604</v>
      </c>
      <c r="M15" s="14">
        <v>532</v>
      </c>
      <c r="N15" s="14">
        <v>494</v>
      </c>
      <c r="O15" s="17">
        <f t="shared" si="2"/>
        <v>107.6923076923077</v>
      </c>
    </row>
    <row r="16" spans="1:15" ht="16.5" customHeight="1" thickBot="1" thickTop="1">
      <c r="A16" s="13" t="s">
        <v>67</v>
      </c>
      <c r="B16" s="14"/>
      <c r="C16" s="14"/>
      <c r="D16" s="14"/>
      <c r="E16" s="14"/>
      <c r="F16" s="14">
        <v>115</v>
      </c>
      <c r="G16" s="14"/>
      <c r="H16" s="14"/>
      <c r="I16" s="15"/>
      <c r="J16" s="30">
        <f t="shared" si="0"/>
        <v>115</v>
      </c>
      <c r="K16" s="16">
        <v>92</v>
      </c>
      <c r="L16" s="17">
        <f t="shared" si="1"/>
        <v>125</v>
      </c>
      <c r="M16" s="14">
        <v>215</v>
      </c>
      <c r="N16" s="14">
        <v>154</v>
      </c>
      <c r="O16" s="17">
        <f t="shared" si="2"/>
        <v>139.6103896103896</v>
      </c>
    </row>
    <row r="17" spans="1:15" ht="16.5" customHeight="1" thickBot="1" thickTop="1">
      <c r="A17" s="13" t="s">
        <v>68</v>
      </c>
      <c r="B17" s="14">
        <v>13</v>
      </c>
      <c r="C17" s="14">
        <v>5</v>
      </c>
      <c r="D17" s="14">
        <v>504</v>
      </c>
      <c r="E17" s="14">
        <v>85</v>
      </c>
      <c r="F17" s="14">
        <v>780</v>
      </c>
      <c r="G17" s="14"/>
      <c r="H17" s="14">
        <v>8</v>
      </c>
      <c r="I17" s="15"/>
      <c r="J17" s="30">
        <f t="shared" si="0"/>
        <v>1395</v>
      </c>
      <c r="K17" s="16">
        <v>1064</v>
      </c>
      <c r="L17" s="17">
        <f t="shared" si="1"/>
        <v>131.10902255639098</v>
      </c>
      <c r="M17" s="14">
        <v>2566</v>
      </c>
      <c r="N17" s="14">
        <v>2131</v>
      </c>
      <c r="O17" s="17">
        <f t="shared" si="2"/>
        <v>120.41295166588458</v>
      </c>
    </row>
    <row r="18" spans="1:15" ht="16.5" customHeight="1" thickBot="1" thickTop="1">
      <c r="A18" s="13" t="s">
        <v>69</v>
      </c>
      <c r="B18" s="14">
        <v>6</v>
      </c>
      <c r="C18" s="14"/>
      <c r="D18" s="14"/>
      <c r="E18" s="14"/>
      <c r="F18" s="14"/>
      <c r="G18" s="14"/>
      <c r="H18" s="14">
        <v>3</v>
      </c>
      <c r="I18" s="15"/>
      <c r="J18" s="30">
        <f t="shared" si="0"/>
        <v>9</v>
      </c>
      <c r="K18" s="16">
        <v>8</v>
      </c>
      <c r="L18" s="17">
        <f t="shared" si="1"/>
        <v>112.5</v>
      </c>
      <c r="M18" s="14">
        <v>17</v>
      </c>
      <c r="N18" s="14">
        <v>15</v>
      </c>
      <c r="O18" s="17">
        <f t="shared" si="2"/>
        <v>113.33333333333333</v>
      </c>
    </row>
    <row r="19" spans="1:15" ht="16.5" customHeight="1" thickBot="1" thickTop="1">
      <c r="A19" s="13" t="s">
        <v>52</v>
      </c>
      <c r="B19" s="14">
        <v>4</v>
      </c>
      <c r="C19" s="14"/>
      <c r="D19" s="14"/>
      <c r="E19" s="14"/>
      <c r="F19" s="14"/>
      <c r="G19" s="14"/>
      <c r="H19" s="14"/>
      <c r="I19" s="15">
        <v>16</v>
      </c>
      <c r="J19" s="30">
        <f t="shared" si="0"/>
        <v>20</v>
      </c>
      <c r="K19" s="16">
        <v>19</v>
      </c>
      <c r="L19" s="17">
        <f t="shared" si="1"/>
        <v>105.26315789473684</v>
      </c>
      <c r="M19" s="14">
        <v>51</v>
      </c>
      <c r="N19" s="14">
        <v>34</v>
      </c>
      <c r="O19" s="17">
        <f t="shared" si="2"/>
        <v>150</v>
      </c>
    </row>
    <row r="20" spans="1:15" ht="16.5" customHeight="1" thickBot="1" thickTop="1">
      <c r="A20" s="18" t="s">
        <v>20</v>
      </c>
      <c r="B20" s="19">
        <v>1</v>
      </c>
      <c r="C20" s="19"/>
      <c r="D20" s="19">
        <v>63</v>
      </c>
      <c r="E20" s="19">
        <v>18</v>
      </c>
      <c r="F20" s="19">
        <v>15</v>
      </c>
      <c r="G20" s="19"/>
      <c r="H20" s="19"/>
      <c r="I20" s="20"/>
      <c r="J20" s="30">
        <f t="shared" si="0"/>
        <v>97</v>
      </c>
      <c r="K20" s="16">
        <v>98</v>
      </c>
      <c r="L20" s="17">
        <f t="shared" si="1"/>
        <v>98.9795918367347</v>
      </c>
      <c r="M20" s="14">
        <v>182</v>
      </c>
      <c r="N20" s="14">
        <v>169</v>
      </c>
      <c r="O20" s="17">
        <f t="shared" si="2"/>
        <v>107.6923076923077</v>
      </c>
    </row>
    <row r="21" spans="1:15" ht="16.5" customHeight="1" thickBot="1" thickTop="1">
      <c r="A21" s="29" t="s">
        <v>21</v>
      </c>
      <c r="B21" s="30">
        <f aca="true" t="shared" si="3" ref="B21:K21">SUM(B7:B20)</f>
        <v>94</v>
      </c>
      <c r="C21" s="30">
        <f t="shared" si="3"/>
        <v>8</v>
      </c>
      <c r="D21" s="30">
        <f t="shared" si="3"/>
        <v>970</v>
      </c>
      <c r="E21" s="30">
        <f t="shared" si="3"/>
        <v>191</v>
      </c>
      <c r="F21" s="30">
        <f t="shared" si="3"/>
        <v>1231</v>
      </c>
      <c r="G21" s="30">
        <f t="shared" si="3"/>
        <v>0</v>
      </c>
      <c r="H21" s="30">
        <f t="shared" si="3"/>
        <v>78</v>
      </c>
      <c r="I21" s="30">
        <f t="shared" si="3"/>
        <v>19</v>
      </c>
      <c r="J21" s="30">
        <f t="shared" si="3"/>
        <v>2591</v>
      </c>
      <c r="K21" s="16">
        <f t="shared" si="3"/>
        <v>2339</v>
      </c>
      <c r="L21" s="17">
        <f t="shared" si="1"/>
        <v>110.77383497221034</v>
      </c>
      <c r="M21" s="14">
        <f>SUM(M7:M20)</f>
        <v>4832</v>
      </c>
      <c r="N21" s="14">
        <f>SUM(N7:N20)</f>
        <v>4372</v>
      </c>
      <c r="O21" s="17">
        <f t="shared" si="2"/>
        <v>110.52150045745654</v>
      </c>
    </row>
    <row r="22" spans="1:10" ht="16.5" customHeight="1" thickTop="1">
      <c r="A22" s="21" t="s">
        <v>22</v>
      </c>
      <c r="B22" s="12">
        <v>109</v>
      </c>
      <c r="C22" s="12">
        <v>23</v>
      </c>
      <c r="D22" s="12">
        <v>958</v>
      </c>
      <c r="E22" s="12">
        <v>147</v>
      </c>
      <c r="F22" s="12">
        <v>1003</v>
      </c>
      <c r="G22" s="12"/>
      <c r="H22" s="12">
        <v>77</v>
      </c>
      <c r="I22" s="12">
        <v>22</v>
      </c>
      <c r="J22" s="12">
        <f>SUM(B22:I22)</f>
        <v>2339</v>
      </c>
    </row>
    <row r="23" spans="1:10" ht="16.5" customHeight="1">
      <c r="A23" s="22" t="s">
        <v>23</v>
      </c>
      <c r="B23" s="23">
        <f>B21/B22*100</f>
        <v>86.23853211009175</v>
      </c>
      <c r="C23" s="23">
        <f>C21/C22*100</f>
        <v>34.78260869565217</v>
      </c>
      <c r="D23" s="23">
        <f>D21/D22*100</f>
        <v>101.25260960334029</v>
      </c>
      <c r="E23" s="23">
        <f>E21/E22*100</f>
        <v>129.93197278911566</v>
      </c>
      <c r="F23" s="23">
        <f>F21/F22*100</f>
        <v>122.73180458624127</v>
      </c>
      <c r="G23" s="23"/>
      <c r="H23" s="23">
        <f>H21/H22*100</f>
        <v>101.29870129870129</v>
      </c>
      <c r="I23" s="23">
        <f>I21/I22*100</f>
        <v>86.36363636363636</v>
      </c>
      <c r="J23" s="23">
        <f>J21/J22*100</f>
        <v>110.77383497221034</v>
      </c>
    </row>
    <row r="24" spans="1:10" ht="16.5" customHeight="1">
      <c r="A24" s="9" t="s">
        <v>24</v>
      </c>
      <c r="B24" s="24">
        <v>86</v>
      </c>
      <c r="C24" s="24">
        <v>11</v>
      </c>
      <c r="D24" s="24">
        <v>812</v>
      </c>
      <c r="E24" s="24">
        <v>129</v>
      </c>
      <c r="F24" s="24">
        <v>1137</v>
      </c>
      <c r="G24" s="24"/>
      <c r="H24" s="24">
        <v>44</v>
      </c>
      <c r="I24" s="24">
        <v>22</v>
      </c>
      <c r="J24" s="24">
        <f>SUM(B24:I24)</f>
        <v>2241</v>
      </c>
    </row>
    <row r="25" spans="1:10" ht="16.5" customHeight="1">
      <c r="A25" s="22" t="s">
        <v>25</v>
      </c>
      <c r="B25" s="1">
        <f>B21/B24*100</f>
        <v>109.30232558139534</v>
      </c>
      <c r="C25" s="1">
        <f>C21/C24*100</f>
        <v>72.72727272727273</v>
      </c>
      <c r="D25" s="1">
        <f>D21/D24*100</f>
        <v>119.45812807881772</v>
      </c>
      <c r="E25" s="1">
        <f>E21/E24*100</f>
        <v>148.06201550387595</v>
      </c>
      <c r="F25" s="1">
        <f>F21/F24*100</f>
        <v>108.26737027264733</v>
      </c>
      <c r="G25" s="1"/>
      <c r="H25" s="1">
        <f>H21/H24*100</f>
        <v>177.27272727272728</v>
      </c>
      <c r="I25" s="1">
        <f>I21/I24*100</f>
        <v>86.36363636363636</v>
      </c>
      <c r="J25" s="1">
        <f>J21/J24*100</f>
        <v>115.61802766622044</v>
      </c>
    </row>
    <row r="26" spans="1:10" ht="16.5" customHeight="1">
      <c r="A26" s="25" t="s">
        <v>26</v>
      </c>
      <c r="B26" s="24">
        <v>180</v>
      </c>
      <c r="C26" s="24">
        <v>19</v>
      </c>
      <c r="D26" s="24">
        <v>1782</v>
      </c>
      <c r="E26" s="24">
        <v>320</v>
      </c>
      <c r="F26" s="24">
        <v>2368</v>
      </c>
      <c r="G26" s="24"/>
      <c r="H26" s="24">
        <v>122</v>
      </c>
      <c r="I26" s="24">
        <v>41</v>
      </c>
      <c r="J26" s="24">
        <f>SUM(B26:I26)</f>
        <v>4832</v>
      </c>
    </row>
    <row r="27" spans="1:10" ht="16.5" customHeight="1">
      <c r="A27" s="10" t="s">
        <v>27</v>
      </c>
      <c r="B27" s="2">
        <v>161</v>
      </c>
      <c r="C27" s="2">
        <v>33</v>
      </c>
      <c r="D27" s="2">
        <v>1847</v>
      </c>
      <c r="E27" s="2">
        <v>251</v>
      </c>
      <c r="F27" s="2">
        <v>1896</v>
      </c>
      <c r="G27" s="2"/>
      <c r="H27" s="2">
        <v>145</v>
      </c>
      <c r="I27" s="2">
        <v>39</v>
      </c>
      <c r="J27" s="2">
        <f>SUM(B27:I27)</f>
        <v>4372</v>
      </c>
    </row>
    <row r="28" spans="1:10" ht="16.5" customHeight="1">
      <c r="A28" s="22" t="s">
        <v>28</v>
      </c>
      <c r="B28" s="1">
        <f>B26/B27*100</f>
        <v>111.80124223602483</v>
      </c>
      <c r="C28" s="1">
        <f>C26/C27*100</f>
        <v>57.57575757575758</v>
      </c>
      <c r="D28" s="1">
        <f>D26/D27*100</f>
        <v>96.48077964266378</v>
      </c>
      <c r="E28" s="1">
        <f>E26/E27*100</f>
        <v>127.49003984063745</v>
      </c>
      <c r="F28" s="1">
        <f>F26/F27*100</f>
        <v>124.89451476793249</v>
      </c>
      <c r="G28" s="1"/>
      <c r="H28" s="1">
        <f>H26/H27*100</f>
        <v>84.13793103448276</v>
      </c>
      <c r="I28" s="1">
        <f>I26/I27*100</f>
        <v>105.12820512820514</v>
      </c>
      <c r="J28" s="1">
        <f>J26/J27*100</f>
        <v>110.52150045745654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H44" sqref="H44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70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71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72</v>
      </c>
      <c r="M5" s="31" t="s">
        <v>11</v>
      </c>
      <c r="N5" s="31" t="s">
        <v>12</v>
      </c>
      <c r="O5" s="31" t="s">
        <v>73</v>
      </c>
    </row>
    <row r="6" spans="1:15" ht="15" thickBot="1" thickTop="1">
      <c r="A6" s="28" t="s">
        <v>74</v>
      </c>
      <c r="B6" s="7" t="s">
        <v>75</v>
      </c>
      <c r="C6" s="11" t="s">
        <v>0</v>
      </c>
      <c r="D6" s="11" t="s">
        <v>1</v>
      </c>
      <c r="E6" s="11" t="s">
        <v>3</v>
      </c>
      <c r="F6" s="11" t="s">
        <v>76</v>
      </c>
      <c r="G6" s="11" t="s">
        <v>77</v>
      </c>
      <c r="H6" s="11" t="s">
        <v>56</v>
      </c>
      <c r="I6" s="8" t="s">
        <v>78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79</v>
      </c>
      <c r="B7" s="14"/>
      <c r="C7" s="14"/>
      <c r="D7" s="14"/>
      <c r="E7" s="14"/>
      <c r="F7" s="14">
        <v>34</v>
      </c>
      <c r="G7" s="14"/>
      <c r="H7" s="14"/>
      <c r="I7" s="15"/>
      <c r="J7" s="30">
        <f aca="true" t="shared" si="0" ref="J7:J20">SUM(B7:I7)</f>
        <v>34</v>
      </c>
      <c r="K7" s="16">
        <v>2</v>
      </c>
      <c r="L7" s="17">
        <f aca="true" t="shared" si="1" ref="L7:L21">J7/K7*100</f>
        <v>1700</v>
      </c>
      <c r="M7" s="14">
        <v>48</v>
      </c>
      <c r="N7" s="14">
        <v>10</v>
      </c>
      <c r="O7" s="17">
        <f aca="true" t="shared" si="2" ref="O7:O21">M7/N7*100</f>
        <v>480</v>
      </c>
    </row>
    <row r="8" spans="1:15" ht="16.5" customHeight="1" thickBot="1" thickTop="1">
      <c r="A8" s="13" t="s">
        <v>14</v>
      </c>
      <c r="B8" s="14"/>
      <c r="C8" s="14"/>
      <c r="D8" s="14">
        <v>198</v>
      </c>
      <c r="E8" s="14"/>
      <c r="F8" s="14">
        <v>22</v>
      </c>
      <c r="G8" s="14"/>
      <c r="H8" s="14">
        <v>6</v>
      </c>
      <c r="I8" s="15"/>
      <c r="J8" s="30">
        <f t="shared" si="0"/>
        <v>226</v>
      </c>
      <c r="K8" s="16">
        <v>129</v>
      </c>
      <c r="L8" s="17">
        <f t="shared" si="1"/>
        <v>175.19379844961242</v>
      </c>
      <c r="M8" s="14">
        <v>451</v>
      </c>
      <c r="N8" s="14">
        <v>362</v>
      </c>
      <c r="O8" s="17">
        <f t="shared" si="2"/>
        <v>124.58563535911603</v>
      </c>
    </row>
    <row r="9" spans="1:15" ht="16.5" customHeight="1" thickBot="1" thickTop="1">
      <c r="A9" s="13" t="s">
        <v>15</v>
      </c>
      <c r="B9" s="14">
        <v>60</v>
      </c>
      <c r="C9" s="14">
        <v>16</v>
      </c>
      <c r="D9" s="14"/>
      <c r="E9" s="14">
        <v>13</v>
      </c>
      <c r="F9" s="14"/>
      <c r="G9" s="14"/>
      <c r="H9" s="14">
        <v>56</v>
      </c>
      <c r="I9" s="15"/>
      <c r="J9" s="30">
        <f t="shared" si="0"/>
        <v>145</v>
      </c>
      <c r="K9" s="16">
        <v>105</v>
      </c>
      <c r="L9" s="17">
        <f t="shared" si="1"/>
        <v>138.0952380952381</v>
      </c>
      <c r="M9" s="14">
        <v>241</v>
      </c>
      <c r="N9" s="14">
        <v>182</v>
      </c>
      <c r="O9" s="17">
        <f t="shared" si="2"/>
        <v>132.41758241758242</v>
      </c>
    </row>
    <row r="10" spans="1:15" ht="16.5" customHeight="1" thickBot="1" thickTop="1">
      <c r="A10" s="13" t="s">
        <v>16</v>
      </c>
      <c r="B10" s="14"/>
      <c r="C10" s="14"/>
      <c r="D10" s="14">
        <v>153</v>
      </c>
      <c r="E10" s="14"/>
      <c r="F10" s="14">
        <v>358</v>
      </c>
      <c r="G10" s="14"/>
      <c r="H10" s="14"/>
      <c r="I10" s="15"/>
      <c r="J10" s="30">
        <f t="shared" si="0"/>
        <v>511</v>
      </c>
      <c r="K10" s="16">
        <v>511</v>
      </c>
      <c r="L10" s="17">
        <f t="shared" si="1"/>
        <v>100</v>
      </c>
      <c r="M10" s="14">
        <v>996</v>
      </c>
      <c r="N10" s="14">
        <v>1010</v>
      </c>
      <c r="O10" s="17">
        <f t="shared" si="2"/>
        <v>98.61386138613861</v>
      </c>
    </row>
    <row r="11" spans="1:15" ht="16.5" customHeight="1" thickBot="1" thickTop="1">
      <c r="A11" s="13" t="s">
        <v>80</v>
      </c>
      <c r="B11" s="14">
        <v>116</v>
      </c>
      <c r="C11" s="14">
        <v>4</v>
      </c>
      <c r="D11" s="14"/>
      <c r="E11" s="14">
        <v>36</v>
      </c>
      <c r="F11" s="14"/>
      <c r="G11" s="14"/>
      <c r="H11" s="14">
        <v>77</v>
      </c>
      <c r="I11" s="15"/>
      <c r="J11" s="30">
        <f t="shared" si="0"/>
        <v>233</v>
      </c>
      <c r="K11" s="16">
        <v>158</v>
      </c>
      <c r="L11" s="17">
        <f t="shared" si="1"/>
        <v>147.46835443037975</v>
      </c>
      <c r="M11" s="14">
        <v>355</v>
      </c>
      <c r="N11" s="14">
        <v>270</v>
      </c>
      <c r="O11" s="17">
        <f t="shared" si="2"/>
        <v>131.4814814814815</v>
      </c>
    </row>
    <row r="12" spans="1:15" ht="16.5" customHeight="1" thickBot="1" thickTop="1">
      <c r="A12" s="13" t="s">
        <v>81</v>
      </c>
      <c r="B12" s="14"/>
      <c r="C12" s="14"/>
      <c r="D12" s="14">
        <v>136</v>
      </c>
      <c r="E12" s="14">
        <v>12</v>
      </c>
      <c r="F12" s="14">
        <v>50</v>
      </c>
      <c r="G12" s="14"/>
      <c r="H12" s="14">
        <v>1</v>
      </c>
      <c r="I12" s="15"/>
      <c r="J12" s="30">
        <f t="shared" si="0"/>
        <v>199</v>
      </c>
      <c r="K12" s="16">
        <v>173</v>
      </c>
      <c r="L12" s="17">
        <f t="shared" si="1"/>
        <v>115.02890173410405</v>
      </c>
      <c r="M12" s="14">
        <v>427</v>
      </c>
      <c r="N12" s="14">
        <v>452</v>
      </c>
      <c r="O12" s="17">
        <f t="shared" si="2"/>
        <v>94.46902654867256</v>
      </c>
    </row>
    <row r="13" spans="1:15" ht="16.5" customHeight="1" thickBot="1" thickTop="1">
      <c r="A13" s="13" t="s">
        <v>17</v>
      </c>
      <c r="B13" s="14"/>
      <c r="C13" s="14"/>
      <c r="D13" s="14">
        <v>45</v>
      </c>
      <c r="E13" s="14">
        <v>2</v>
      </c>
      <c r="F13" s="14">
        <v>15</v>
      </c>
      <c r="G13" s="14"/>
      <c r="H13" s="14">
        <v>2</v>
      </c>
      <c r="I13" s="15">
        <v>3</v>
      </c>
      <c r="J13" s="30">
        <f t="shared" si="0"/>
        <v>67</v>
      </c>
      <c r="K13" s="16">
        <v>95</v>
      </c>
      <c r="L13" s="17">
        <f t="shared" si="1"/>
        <v>70.52631578947368</v>
      </c>
      <c r="M13" s="14">
        <v>118</v>
      </c>
      <c r="N13" s="14">
        <v>195</v>
      </c>
      <c r="O13" s="17">
        <f t="shared" si="2"/>
        <v>60.51282051282051</v>
      </c>
    </row>
    <row r="14" spans="1:15" ht="16.5" customHeight="1" thickBot="1" thickTop="1">
      <c r="A14" s="13" t="s">
        <v>18</v>
      </c>
      <c r="B14" s="14">
        <v>46</v>
      </c>
      <c r="C14" s="14">
        <v>8</v>
      </c>
      <c r="D14" s="14"/>
      <c r="E14" s="14">
        <v>13</v>
      </c>
      <c r="F14" s="14"/>
      <c r="G14" s="14"/>
      <c r="H14" s="14">
        <v>17</v>
      </c>
      <c r="I14" s="15"/>
      <c r="J14" s="30">
        <f t="shared" si="0"/>
        <v>84</v>
      </c>
      <c r="K14" s="16">
        <v>46</v>
      </c>
      <c r="L14" s="17">
        <f t="shared" si="1"/>
        <v>182.6086956521739</v>
      </c>
      <c r="M14" s="14">
        <v>132</v>
      </c>
      <c r="N14" s="14">
        <v>113</v>
      </c>
      <c r="O14" s="17">
        <f t="shared" si="2"/>
        <v>116.8141592920354</v>
      </c>
    </row>
    <row r="15" spans="1:15" ht="16.5" customHeight="1" thickBot="1" thickTop="1">
      <c r="A15" s="13" t="s">
        <v>19</v>
      </c>
      <c r="B15" s="14">
        <v>7</v>
      </c>
      <c r="C15" s="14">
        <v>1</v>
      </c>
      <c r="D15" s="14">
        <v>251</v>
      </c>
      <c r="E15" s="14">
        <v>71</v>
      </c>
      <c r="F15" s="14">
        <v>267</v>
      </c>
      <c r="G15" s="14"/>
      <c r="H15" s="14">
        <v>23</v>
      </c>
      <c r="I15" s="15"/>
      <c r="J15" s="30">
        <f t="shared" si="0"/>
        <v>620</v>
      </c>
      <c r="K15" s="16">
        <v>528</v>
      </c>
      <c r="L15" s="17">
        <f t="shared" si="1"/>
        <v>117.42424242424244</v>
      </c>
      <c r="M15" s="14">
        <v>1152</v>
      </c>
      <c r="N15" s="14">
        <v>1022</v>
      </c>
      <c r="O15" s="17">
        <f t="shared" si="2"/>
        <v>112.72015655577299</v>
      </c>
    </row>
    <row r="16" spans="1:15" ht="16.5" customHeight="1" thickBot="1" thickTop="1">
      <c r="A16" s="13" t="s">
        <v>82</v>
      </c>
      <c r="B16" s="14"/>
      <c r="C16" s="14"/>
      <c r="D16" s="14"/>
      <c r="E16" s="14"/>
      <c r="F16" s="14">
        <v>134</v>
      </c>
      <c r="G16" s="14"/>
      <c r="H16" s="14"/>
      <c r="I16" s="15"/>
      <c r="J16" s="30">
        <f t="shared" si="0"/>
        <v>134</v>
      </c>
      <c r="K16" s="16">
        <v>94</v>
      </c>
      <c r="L16" s="17">
        <f t="shared" si="1"/>
        <v>142.5531914893617</v>
      </c>
      <c r="M16" s="14">
        <v>349</v>
      </c>
      <c r="N16" s="14">
        <v>248</v>
      </c>
      <c r="O16" s="17">
        <f t="shared" si="2"/>
        <v>140.7258064516129</v>
      </c>
    </row>
    <row r="17" spans="1:15" ht="16.5" customHeight="1" thickBot="1" thickTop="1">
      <c r="A17" s="13" t="s">
        <v>83</v>
      </c>
      <c r="B17" s="14">
        <v>10</v>
      </c>
      <c r="C17" s="14">
        <v>9</v>
      </c>
      <c r="D17" s="14">
        <v>804</v>
      </c>
      <c r="E17" s="14">
        <v>152</v>
      </c>
      <c r="F17" s="14">
        <v>1145</v>
      </c>
      <c r="G17" s="14"/>
      <c r="H17" s="14">
        <v>33</v>
      </c>
      <c r="I17" s="15"/>
      <c r="J17" s="30">
        <f t="shared" si="0"/>
        <v>2153</v>
      </c>
      <c r="K17" s="16">
        <v>1935</v>
      </c>
      <c r="L17" s="17">
        <f t="shared" si="1"/>
        <v>111.26614987080103</v>
      </c>
      <c r="M17" s="14">
        <v>4719</v>
      </c>
      <c r="N17" s="14">
        <v>4066</v>
      </c>
      <c r="O17" s="17">
        <f t="shared" si="2"/>
        <v>116.06000983767831</v>
      </c>
    </row>
    <row r="18" spans="1:15" ht="16.5" customHeight="1" thickBot="1" thickTop="1">
      <c r="A18" s="13" t="s">
        <v>84</v>
      </c>
      <c r="B18" s="14">
        <v>14</v>
      </c>
      <c r="C18" s="14"/>
      <c r="D18" s="14"/>
      <c r="E18" s="14"/>
      <c r="F18" s="14"/>
      <c r="G18" s="14"/>
      <c r="H18" s="14">
        <v>11</v>
      </c>
      <c r="I18" s="15"/>
      <c r="J18" s="30">
        <f t="shared" si="0"/>
        <v>25</v>
      </c>
      <c r="K18" s="16">
        <v>33</v>
      </c>
      <c r="L18" s="17">
        <f t="shared" si="1"/>
        <v>75.75757575757575</v>
      </c>
      <c r="M18" s="14">
        <v>42</v>
      </c>
      <c r="N18" s="14">
        <v>48</v>
      </c>
      <c r="O18" s="17">
        <f t="shared" si="2"/>
        <v>87.5</v>
      </c>
    </row>
    <row r="19" spans="1:15" ht="16.5" customHeight="1" thickBot="1" thickTop="1">
      <c r="A19" s="13" t="s">
        <v>52</v>
      </c>
      <c r="B19" s="14">
        <v>3</v>
      </c>
      <c r="C19" s="14"/>
      <c r="D19" s="14"/>
      <c r="E19" s="14"/>
      <c r="F19" s="14"/>
      <c r="G19" s="14"/>
      <c r="H19" s="14">
        <v>1</v>
      </c>
      <c r="I19" s="15">
        <v>26</v>
      </c>
      <c r="J19" s="30">
        <f t="shared" si="0"/>
        <v>30</v>
      </c>
      <c r="K19" s="16">
        <v>43</v>
      </c>
      <c r="L19" s="17">
        <f t="shared" si="1"/>
        <v>69.76744186046511</v>
      </c>
      <c r="M19" s="14">
        <v>81</v>
      </c>
      <c r="N19" s="14">
        <v>77</v>
      </c>
      <c r="O19" s="17">
        <f t="shared" si="2"/>
        <v>105.1948051948052</v>
      </c>
    </row>
    <row r="20" spans="1:15" ht="16.5" customHeight="1" thickBot="1" thickTop="1">
      <c r="A20" s="18" t="s">
        <v>20</v>
      </c>
      <c r="B20" s="19">
        <v>4</v>
      </c>
      <c r="C20" s="19"/>
      <c r="D20" s="19">
        <v>128</v>
      </c>
      <c r="E20" s="19">
        <v>28</v>
      </c>
      <c r="F20" s="19">
        <v>61</v>
      </c>
      <c r="G20" s="19"/>
      <c r="H20" s="19">
        <v>1</v>
      </c>
      <c r="I20" s="20"/>
      <c r="J20" s="30">
        <f t="shared" si="0"/>
        <v>222</v>
      </c>
      <c r="K20" s="16">
        <v>200</v>
      </c>
      <c r="L20" s="17">
        <f t="shared" si="1"/>
        <v>111.00000000000001</v>
      </c>
      <c r="M20" s="14">
        <v>404</v>
      </c>
      <c r="N20" s="14">
        <v>369</v>
      </c>
      <c r="O20" s="17">
        <f t="shared" si="2"/>
        <v>109.4850948509485</v>
      </c>
    </row>
    <row r="21" spans="1:15" ht="16.5" customHeight="1" thickBot="1" thickTop="1">
      <c r="A21" s="29" t="s">
        <v>21</v>
      </c>
      <c r="B21" s="30">
        <f aca="true" t="shared" si="3" ref="B21:K21">SUM(B7:B20)</f>
        <v>260</v>
      </c>
      <c r="C21" s="30">
        <f t="shared" si="3"/>
        <v>38</v>
      </c>
      <c r="D21" s="30">
        <f t="shared" si="3"/>
        <v>1715</v>
      </c>
      <c r="E21" s="30">
        <f t="shared" si="3"/>
        <v>327</v>
      </c>
      <c r="F21" s="30">
        <f t="shared" si="3"/>
        <v>2086</v>
      </c>
      <c r="G21" s="30">
        <f t="shared" si="3"/>
        <v>0</v>
      </c>
      <c r="H21" s="30">
        <f t="shared" si="3"/>
        <v>228</v>
      </c>
      <c r="I21" s="30">
        <f t="shared" si="3"/>
        <v>29</v>
      </c>
      <c r="J21" s="30">
        <f t="shared" si="3"/>
        <v>4683</v>
      </c>
      <c r="K21" s="16">
        <f t="shared" si="3"/>
        <v>4052</v>
      </c>
      <c r="L21" s="17">
        <f t="shared" si="1"/>
        <v>115.57255676209279</v>
      </c>
      <c r="M21" s="14">
        <f>SUM(M7:M20)</f>
        <v>9515</v>
      </c>
      <c r="N21" s="14">
        <f>SUM(N7:N20)</f>
        <v>8424</v>
      </c>
      <c r="O21" s="17">
        <f t="shared" si="2"/>
        <v>112.95109211775878</v>
      </c>
    </row>
    <row r="22" spans="1:10" ht="16.5" customHeight="1" thickTop="1">
      <c r="A22" s="21" t="s">
        <v>22</v>
      </c>
      <c r="B22" s="12">
        <v>184</v>
      </c>
      <c r="C22" s="12">
        <v>27</v>
      </c>
      <c r="D22" s="12">
        <v>1538</v>
      </c>
      <c r="E22" s="12">
        <v>334</v>
      </c>
      <c r="F22" s="12">
        <v>1759</v>
      </c>
      <c r="G22" s="12"/>
      <c r="H22" s="12">
        <v>177</v>
      </c>
      <c r="I22" s="12">
        <v>33</v>
      </c>
      <c r="J22" s="12">
        <f>SUM(B22:I22)</f>
        <v>4052</v>
      </c>
    </row>
    <row r="23" spans="1:10" ht="16.5" customHeight="1">
      <c r="A23" s="22" t="s">
        <v>23</v>
      </c>
      <c r="B23" s="23">
        <f>B21/B22*100</f>
        <v>141.30434782608697</v>
      </c>
      <c r="C23" s="23">
        <f>C21/C22*100</f>
        <v>140.74074074074073</v>
      </c>
      <c r="D23" s="23">
        <f>D21/D22*100</f>
        <v>111.50845253576074</v>
      </c>
      <c r="E23" s="23">
        <f>E21/E22*100</f>
        <v>97.90419161676647</v>
      </c>
      <c r="F23" s="23">
        <f>F21/F22*100</f>
        <v>118.59010801591813</v>
      </c>
      <c r="G23" s="23"/>
      <c r="H23" s="23">
        <f>H21/H22*100</f>
        <v>128.81355932203388</v>
      </c>
      <c r="I23" s="23">
        <f>I21/I22*100</f>
        <v>87.87878787878788</v>
      </c>
      <c r="J23" s="23">
        <f>J21/J22*100</f>
        <v>115.57255676209279</v>
      </c>
    </row>
    <row r="24" spans="1:10" ht="16.5" customHeight="1">
      <c r="A24" s="9" t="s">
        <v>24</v>
      </c>
      <c r="B24" s="24">
        <v>94</v>
      </c>
      <c r="C24" s="24">
        <v>8</v>
      </c>
      <c r="D24" s="24">
        <v>970</v>
      </c>
      <c r="E24" s="24">
        <v>191</v>
      </c>
      <c r="F24" s="24">
        <v>1231</v>
      </c>
      <c r="G24" s="24"/>
      <c r="H24" s="24">
        <v>78</v>
      </c>
      <c r="I24" s="24">
        <v>19</v>
      </c>
      <c r="J24" s="24">
        <f>SUM(B24:I24)</f>
        <v>2591</v>
      </c>
    </row>
    <row r="25" spans="1:10" ht="16.5" customHeight="1">
      <c r="A25" s="22" t="s">
        <v>25</v>
      </c>
      <c r="B25" s="1">
        <f>B21/B24*100</f>
        <v>276.5957446808511</v>
      </c>
      <c r="C25" s="1">
        <f>C21/C24*100</f>
        <v>475</v>
      </c>
      <c r="D25" s="1">
        <f>D21/D24*100</f>
        <v>176.8041237113402</v>
      </c>
      <c r="E25" s="1">
        <f>E21/E24*100</f>
        <v>171.2041884816754</v>
      </c>
      <c r="F25" s="1">
        <f>F21/F24*100</f>
        <v>169.45572705117792</v>
      </c>
      <c r="G25" s="1"/>
      <c r="H25" s="1">
        <f>H21/H24*100</f>
        <v>292.30769230769226</v>
      </c>
      <c r="I25" s="1">
        <f>I21/I24*100</f>
        <v>152.63157894736844</v>
      </c>
      <c r="J25" s="1">
        <f>J21/J24*100</f>
        <v>180.74102663064454</v>
      </c>
    </row>
    <row r="26" spans="1:10" ht="16.5" customHeight="1">
      <c r="A26" s="25" t="s">
        <v>26</v>
      </c>
      <c r="B26" s="24">
        <v>440</v>
      </c>
      <c r="C26" s="24">
        <v>57</v>
      </c>
      <c r="D26" s="24">
        <v>3497</v>
      </c>
      <c r="E26" s="24">
        <v>647</v>
      </c>
      <c r="F26" s="24">
        <v>4454</v>
      </c>
      <c r="G26" s="24"/>
      <c r="H26" s="24">
        <v>350</v>
      </c>
      <c r="I26" s="24">
        <v>70</v>
      </c>
      <c r="J26" s="24">
        <f>SUM(B26:I26)</f>
        <v>9515</v>
      </c>
    </row>
    <row r="27" spans="1:10" ht="16.5" customHeight="1">
      <c r="A27" s="10" t="s">
        <v>27</v>
      </c>
      <c r="B27" s="2">
        <v>345</v>
      </c>
      <c r="C27" s="2">
        <v>60</v>
      </c>
      <c r="D27" s="2">
        <v>3385</v>
      </c>
      <c r="E27" s="2">
        <v>585</v>
      </c>
      <c r="F27" s="2">
        <v>3655</v>
      </c>
      <c r="G27" s="2"/>
      <c r="H27" s="2">
        <v>322</v>
      </c>
      <c r="I27" s="2">
        <v>72</v>
      </c>
      <c r="J27" s="2">
        <f>SUM(B27:I27)</f>
        <v>8424</v>
      </c>
    </row>
    <row r="28" spans="1:10" ht="16.5" customHeight="1">
      <c r="A28" s="22" t="s">
        <v>28</v>
      </c>
      <c r="B28" s="1">
        <f>B26/B27*100</f>
        <v>127.53623188405795</v>
      </c>
      <c r="C28" s="1">
        <f>C26/C27*100</f>
        <v>95</v>
      </c>
      <c r="D28" s="1">
        <f>D26/D27*100</f>
        <v>103.30871491875924</v>
      </c>
      <c r="E28" s="1">
        <f>E26/E27*100</f>
        <v>110.5982905982906</v>
      </c>
      <c r="F28" s="1">
        <f>F26/F27*100</f>
        <v>121.86046511627906</v>
      </c>
      <c r="G28" s="1"/>
      <c r="H28" s="1">
        <f>H26/H27*100</f>
        <v>108.69565217391303</v>
      </c>
      <c r="I28" s="1">
        <f>I26/I27*100</f>
        <v>97.22222222222221</v>
      </c>
      <c r="J28" s="1">
        <f>J26/J27*100</f>
        <v>112.95109211775878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J28" sqref="J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85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86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87</v>
      </c>
      <c r="M5" s="31" t="s">
        <v>11</v>
      </c>
      <c r="N5" s="31" t="s">
        <v>12</v>
      </c>
      <c r="O5" s="31" t="s">
        <v>60</v>
      </c>
    </row>
    <row r="6" spans="1:15" ht="15" thickBot="1" thickTop="1">
      <c r="A6" s="28" t="s">
        <v>88</v>
      </c>
      <c r="B6" s="7" t="s">
        <v>89</v>
      </c>
      <c r="C6" s="11" t="s">
        <v>0</v>
      </c>
      <c r="D6" s="11" t="s">
        <v>1</v>
      </c>
      <c r="E6" s="11" t="s">
        <v>3</v>
      </c>
      <c r="F6" s="11" t="s">
        <v>90</v>
      </c>
      <c r="G6" s="11" t="s">
        <v>91</v>
      </c>
      <c r="H6" s="11" t="s">
        <v>34</v>
      </c>
      <c r="I6" s="8" t="s">
        <v>63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92</v>
      </c>
      <c r="B7" s="14"/>
      <c r="C7" s="14"/>
      <c r="D7" s="14"/>
      <c r="E7" s="14"/>
      <c r="F7" s="14">
        <v>31</v>
      </c>
      <c r="G7" s="14"/>
      <c r="H7" s="14"/>
      <c r="I7" s="15"/>
      <c r="J7" s="30">
        <f aca="true" t="shared" si="0" ref="J7:J20">SUM(B7:I7)</f>
        <v>31</v>
      </c>
      <c r="K7" s="16">
        <v>11</v>
      </c>
      <c r="L7" s="17">
        <f aca="true" t="shared" si="1" ref="L7:L21">J7/K7*100</f>
        <v>281.8181818181818</v>
      </c>
      <c r="M7" s="14">
        <v>79</v>
      </c>
      <c r="N7" s="14">
        <v>21</v>
      </c>
      <c r="O7" s="17">
        <f aca="true" t="shared" si="2" ref="O7:O21">M7/N7*100</f>
        <v>376.1904761904762</v>
      </c>
    </row>
    <row r="8" spans="1:15" ht="16.5" customHeight="1" thickBot="1" thickTop="1">
      <c r="A8" s="13" t="s">
        <v>14</v>
      </c>
      <c r="B8" s="14"/>
      <c r="C8" s="14"/>
      <c r="D8" s="14">
        <v>84</v>
      </c>
      <c r="E8" s="14"/>
      <c r="F8" s="14">
        <v>6</v>
      </c>
      <c r="G8" s="14"/>
      <c r="H8" s="14"/>
      <c r="I8" s="15"/>
      <c r="J8" s="30">
        <f t="shared" si="0"/>
        <v>90</v>
      </c>
      <c r="K8" s="16">
        <v>90</v>
      </c>
      <c r="L8" s="17">
        <f t="shared" si="1"/>
        <v>100</v>
      </c>
      <c r="M8" s="14">
        <v>541</v>
      </c>
      <c r="N8" s="14">
        <v>452</v>
      </c>
      <c r="O8" s="17">
        <f t="shared" si="2"/>
        <v>119.69026548672565</v>
      </c>
    </row>
    <row r="9" spans="1:15" ht="16.5" customHeight="1" thickBot="1" thickTop="1">
      <c r="A9" s="13" t="s">
        <v>15</v>
      </c>
      <c r="B9" s="14">
        <v>16</v>
      </c>
      <c r="C9" s="14">
        <v>8</v>
      </c>
      <c r="D9" s="14"/>
      <c r="E9" s="14"/>
      <c r="F9" s="14"/>
      <c r="G9" s="14"/>
      <c r="H9" s="14">
        <v>5</v>
      </c>
      <c r="I9" s="15"/>
      <c r="J9" s="30">
        <f t="shared" si="0"/>
        <v>29</v>
      </c>
      <c r="K9" s="16">
        <v>47</v>
      </c>
      <c r="L9" s="17">
        <f t="shared" si="1"/>
        <v>61.702127659574465</v>
      </c>
      <c r="M9" s="14">
        <v>270</v>
      </c>
      <c r="N9" s="14">
        <v>229</v>
      </c>
      <c r="O9" s="17">
        <f t="shared" si="2"/>
        <v>117.90393013100437</v>
      </c>
    </row>
    <row r="10" spans="1:15" ht="16.5" customHeight="1" thickBot="1" thickTop="1">
      <c r="A10" s="13" t="s">
        <v>16</v>
      </c>
      <c r="B10" s="14"/>
      <c r="C10" s="14"/>
      <c r="D10" s="14">
        <v>86</v>
      </c>
      <c r="E10" s="14"/>
      <c r="F10" s="14">
        <v>319</v>
      </c>
      <c r="G10" s="14"/>
      <c r="H10" s="14"/>
      <c r="I10" s="15"/>
      <c r="J10" s="30">
        <f t="shared" si="0"/>
        <v>405</v>
      </c>
      <c r="K10" s="16">
        <v>365</v>
      </c>
      <c r="L10" s="17">
        <f t="shared" si="1"/>
        <v>110.95890410958904</v>
      </c>
      <c r="M10" s="14">
        <v>1401</v>
      </c>
      <c r="N10" s="14">
        <v>1375</v>
      </c>
      <c r="O10" s="17">
        <f t="shared" si="2"/>
        <v>101.8909090909091</v>
      </c>
    </row>
    <row r="11" spans="1:15" ht="16.5" customHeight="1" thickBot="1" thickTop="1">
      <c r="A11" s="13" t="s">
        <v>93</v>
      </c>
      <c r="B11" s="14">
        <v>22</v>
      </c>
      <c r="C11" s="14">
        <v>1</v>
      </c>
      <c r="D11" s="14"/>
      <c r="E11" s="14">
        <v>10</v>
      </c>
      <c r="F11" s="14"/>
      <c r="G11" s="14"/>
      <c r="H11" s="14">
        <v>16</v>
      </c>
      <c r="I11" s="15"/>
      <c r="J11" s="30">
        <f t="shared" si="0"/>
        <v>49</v>
      </c>
      <c r="K11" s="16">
        <v>38</v>
      </c>
      <c r="L11" s="17">
        <f t="shared" si="1"/>
        <v>128.94736842105263</v>
      </c>
      <c r="M11" s="14">
        <v>404</v>
      </c>
      <c r="N11" s="14">
        <v>308</v>
      </c>
      <c r="O11" s="17">
        <f t="shared" si="2"/>
        <v>131.1688311688312</v>
      </c>
    </row>
    <row r="12" spans="1:15" ht="16.5" customHeight="1" thickBot="1" thickTop="1">
      <c r="A12" s="13" t="s">
        <v>94</v>
      </c>
      <c r="B12" s="14"/>
      <c r="C12" s="14"/>
      <c r="D12" s="14">
        <v>80</v>
      </c>
      <c r="E12" s="14">
        <v>8</v>
      </c>
      <c r="F12" s="14">
        <v>28</v>
      </c>
      <c r="G12" s="14"/>
      <c r="H12" s="14">
        <v>4</v>
      </c>
      <c r="I12" s="15"/>
      <c r="J12" s="30">
        <f t="shared" si="0"/>
        <v>120</v>
      </c>
      <c r="K12" s="16">
        <v>104</v>
      </c>
      <c r="L12" s="17">
        <f t="shared" si="1"/>
        <v>115.38461538461537</v>
      </c>
      <c r="M12" s="14">
        <v>547</v>
      </c>
      <c r="N12" s="14">
        <v>556</v>
      </c>
      <c r="O12" s="17">
        <f t="shared" si="2"/>
        <v>98.38129496402878</v>
      </c>
    </row>
    <row r="13" spans="1:15" ht="16.5" customHeight="1" thickBot="1" thickTop="1">
      <c r="A13" s="13" t="s">
        <v>17</v>
      </c>
      <c r="B13" s="14"/>
      <c r="C13" s="14"/>
      <c r="D13" s="14">
        <v>15</v>
      </c>
      <c r="E13" s="14"/>
      <c r="F13" s="14">
        <v>6</v>
      </c>
      <c r="G13" s="14"/>
      <c r="H13" s="14"/>
      <c r="I13" s="15">
        <v>1</v>
      </c>
      <c r="J13" s="30">
        <f t="shared" si="0"/>
        <v>22</v>
      </c>
      <c r="K13" s="16">
        <v>40</v>
      </c>
      <c r="L13" s="17">
        <f t="shared" si="1"/>
        <v>55.00000000000001</v>
      </c>
      <c r="M13" s="14">
        <v>140</v>
      </c>
      <c r="N13" s="14">
        <v>235</v>
      </c>
      <c r="O13" s="17">
        <f t="shared" si="2"/>
        <v>59.57446808510638</v>
      </c>
    </row>
    <row r="14" spans="1:15" ht="16.5" customHeight="1" thickBot="1" thickTop="1">
      <c r="A14" s="13" t="s">
        <v>18</v>
      </c>
      <c r="B14" s="14">
        <v>9</v>
      </c>
      <c r="C14" s="14">
        <v>12</v>
      </c>
      <c r="D14" s="14"/>
      <c r="E14" s="14">
        <v>8</v>
      </c>
      <c r="F14" s="14"/>
      <c r="G14" s="14"/>
      <c r="H14" s="14">
        <v>3</v>
      </c>
      <c r="I14" s="15"/>
      <c r="J14" s="30">
        <f t="shared" si="0"/>
        <v>32</v>
      </c>
      <c r="K14" s="16">
        <v>23</v>
      </c>
      <c r="L14" s="17">
        <f t="shared" si="1"/>
        <v>139.1304347826087</v>
      </c>
      <c r="M14" s="14">
        <v>164</v>
      </c>
      <c r="N14" s="14">
        <v>136</v>
      </c>
      <c r="O14" s="17">
        <f t="shared" si="2"/>
        <v>120.58823529411764</v>
      </c>
    </row>
    <row r="15" spans="1:15" ht="16.5" customHeight="1" thickBot="1" thickTop="1">
      <c r="A15" s="13" t="s">
        <v>19</v>
      </c>
      <c r="B15" s="14">
        <v>4</v>
      </c>
      <c r="C15" s="14"/>
      <c r="D15" s="14">
        <v>61</v>
      </c>
      <c r="E15" s="14">
        <v>26</v>
      </c>
      <c r="F15" s="14">
        <v>126</v>
      </c>
      <c r="G15" s="14"/>
      <c r="H15" s="14">
        <v>3</v>
      </c>
      <c r="I15" s="15"/>
      <c r="J15" s="30">
        <f t="shared" si="0"/>
        <v>220</v>
      </c>
      <c r="K15" s="16">
        <v>210</v>
      </c>
      <c r="L15" s="17">
        <f t="shared" si="1"/>
        <v>104.76190476190477</v>
      </c>
      <c r="M15" s="14">
        <v>1372</v>
      </c>
      <c r="N15" s="14">
        <v>1232</v>
      </c>
      <c r="O15" s="17">
        <f t="shared" si="2"/>
        <v>111.36363636363636</v>
      </c>
    </row>
    <row r="16" spans="1:15" ht="16.5" customHeight="1" thickBot="1" thickTop="1">
      <c r="A16" s="13" t="s">
        <v>67</v>
      </c>
      <c r="B16" s="14"/>
      <c r="C16" s="14"/>
      <c r="D16" s="14"/>
      <c r="E16" s="14"/>
      <c r="F16" s="14">
        <v>107</v>
      </c>
      <c r="G16" s="14"/>
      <c r="H16" s="14"/>
      <c r="I16" s="15"/>
      <c r="J16" s="30">
        <f t="shared" si="0"/>
        <v>107</v>
      </c>
      <c r="K16" s="16">
        <v>141</v>
      </c>
      <c r="L16" s="17">
        <f t="shared" si="1"/>
        <v>75.88652482269504</v>
      </c>
      <c r="M16" s="14">
        <v>456</v>
      </c>
      <c r="N16" s="14">
        <v>389</v>
      </c>
      <c r="O16" s="17">
        <f t="shared" si="2"/>
        <v>117.22365038560412</v>
      </c>
    </row>
    <row r="17" spans="1:15" ht="16.5" customHeight="1" thickBot="1" thickTop="1">
      <c r="A17" s="13" t="s">
        <v>83</v>
      </c>
      <c r="B17" s="14">
        <v>17</v>
      </c>
      <c r="C17" s="14">
        <v>11</v>
      </c>
      <c r="D17" s="14">
        <v>579</v>
      </c>
      <c r="E17" s="14">
        <v>105</v>
      </c>
      <c r="F17" s="14">
        <v>997</v>
      </c>
      <c r="G17" s="14"/>
      <c r="H17" s="14">
        <v>17</v>
      </c>
      <c r="I17" s="15"/>
      <c r="J17" s="30">
        <f t="shared" si="0"/>
        <v>1726</v>
      </c>
      <c r="K17" s="16">
        <v>1548</v>
      </c>
      <c r="L17" s="17">
        <f t="shared" si="1"/>
        <v>111.49870801033592</v>
      </c>
      <c r="M17" s="14">
        <v>6445</v>
      </c>
      <c r="N17" s="14">
        <v>5614</v>
      </c>
      <c r="O17" s="17">
        <f t="shared" si="2"/>
        <v>114.80228001425007</v>
      </c>
    </row>
    <row r="18" spans="1:15" ht="16.5" customHeight="1" thickBot="1" thickTop="1">
      <c r="A18" s="13" t="s">
        <v>95</v>
      </c>
      <c r="B18" s="14">
        <v>9</v>
      </c>
      <c r="C18" s="14"/>
      <c r="D18" s="14"/>
      <c r="E18" s="14"/>
      <c r="F18" s="14"/>
      <c r="G18" s="14"/>
      <c r="H18" s="14">
        <v>1</v>
      </c>
      <c r="I18" s="15"/>
      <c r="J18" s="30">
        <f t="shared" si="0"/>
        <v>10</v>
      </c>
      <c r="K18" s="16">
        <v>17</v>
      </c>
      <c r="L18" s="17">
        <f t="shared" si="1"/>
        <v>58.82352941176471</v>
      </c>
      <c r="M18" s="14">
        <v>52</v>
      </c>
      <c r="N18" s="14">
        <v>65</v>
      </c>
      <c r="O18" s="17">
        <f t="shared" si="2"/>
        <v>80</v>
      </c>
    </row>
    <row r="19" spans="1:15" ht="16.5" customHeight="1" thickBot="1" thickTop="1">
      <c r="A19" s="13" t="s">
        <v>52</v>
      </c>
      <c r="B19" s="14">
        <v>5</v>
      </c>
      <c r="C19" s="14"/>
      <c r="D19" s="14"/>
      <c r="E19" s="14"/>
      <c r="F19" s="14"/>
      <c r="G19" s="14"/>
      <c r="H19" s="14">
        <v>3</v>
      </c>
      <c r="I19" s="15">
        <v>5</v>
      </c>
      <c r="J19" s="30">
        <f t="shared" si="0"/>
        <v>13</v>
      </c>
      <c r="K19" s="16">
        <v>25</v>
      </c>
      <c r="L19" s="17">
        <f t="shared" si="1"/>
        <v>52</v>
      </c>
      <c r="M19" s="14">
        <v>94</v>
      </c>
      <c r="N19" s="14">
        <v>102</v>
      </c>
      <c r="O19" s="17">
        <f t="shared" si="2"/>
        <v>92.15686274509804</v>
      </c>
    </row>
    <row r="20" spans="1:15" ht="16.5" customHeight="1" thickBot="1" thickTop="1">
      <c r="A20" s="18" t="s">
        <v>20</v>
      </c>
      <c r="B20" s="19"/>
      <c r="C20" s="19"/>
      <c r="D20" s="19">
        <v>59</v>
      </c>
      <c r="E20" s="19">
        <v>26</v>
      </c>
      <c r="F20" s="19">
        <v>13</v>
      </c>
      <c r="G20" s="19"/>
      <c r="H20" s="19"/>
      <c r="I20" s="20"/>
      <c r="J20" s="30">
        <f t="shared" si="0"/>
        <v>98</v>
      </c>
      <c r="K20" s="16">
        <v>78</v>
      </c>
      <c r="L20" s="17">
        <f t="shared" si="1"/>
        <v>125.64102564102564</v>
      </c>
      <c r="M20" s="14">
        <v>502</v>
      </c>
      <c r="N20" s="14">
        <v>447</v>
      </c>
      <c r="O20" s="17">
        <f t="shared" si="2"/>
        <v>112.30425055928413</v>
      </c>
    </row>
    <row r="21" spans="1:15" ht="16.5" customHeight="1" thickBot="1" thickTop="1">
      <c r="A21" s="29" t="s">
        <v>21</v>
      </c>
      <c r="B21" s="30">
        <f aca="true" t="shared" si="3" ref="B21:K21">SUM(B7:B20)</f>
        <v>82</v>
      </c>
      <c r="C21" s="30">
        <f t="shared" si="3"/>
        <v>32</v>
      </c>
      <c r="D21" s="30">
        <f t="shared" si="3"/>
        <v>964</v>
      </c>
      <c r="E21" s="30">
        <f t="shared" si="3"/>
        <v>183</v>
      </c>
      <c r="F21" s="30">
        <f t="shared" si="3"/>
        <v>1633</v>
      </c>
      <c r="G21" s="30">
        <f t="shared" si="3"/>
        <v>0</v>
      </c>
      <c r="H21" s="30">
        <f t="shared" si="3"/>
        <v>52</v>
      </c>
      <c r="I21" s="30">
        <f t="shared" si="3"/>
        <v>6</v>
      </c>
      <c r="J21" s="30">
        <f t="shared" si="3"/>
        <v>2952</v>
      </c>
      <c r="K21" s="16">
        <f t="shared" si="3"/>
        <v>2737</v>
      </c>
      <c r="L21" s="17">
        <f t="shared" si="1"/>
        <v>107.85531603945925</v>
      </c>
      <c r="M21" s="14">
        <f>SUM(M7:M20)</f>
        <v>12467</v>
      </c>
      <c r="N21" s="14">
        <f>SUM(N7:N20)</f>
        <v>11161</v>
      </c>
      <c r="O21" s="17">
        <f t="shared" si="2"/>
        <v>111.70146044261267</v>
      </c>
    </row>
    <row r="22" spans="1:10" ht="16.5" customHeight="1" thickTop="1">
      <c r="A22" s="21" t="s">
        <v>22</v>
      </c>
      <c r="B22" s="12">
        <v>83</v>
      </c>
      <c r="C22" s="12">
        <v>21</v>
      </c>
      <c r="D22" s="12">
        <v>1068</v>
      </c>
      <c r="E22" s="12">
        <v>163</v>
      </c>
      <c r="F22" s="12">
        <v>1337</v>
      </c>
      <c r="G22" s="12"/>
      <c r="H22" s="12">
        <v>51</v>
      </c>
      <c r="I22" s="12">
        <v>14</v>
      </c>
      <c r="J22" s="12">
        <f>SUM(B22:I22)</f>
        <v>2737</v>
      </c>
    </row>
    <row r="23" spans="1:10" ht="16.5" customHeight="1">
      <c r="A23" s="22" t="s">
        <v>23</v>
      </c>
      <c r="B23" s="23">
        <f>B21/B22*100</f>
        <v>98.79518072289156</v>
      </c>
      <c r="C23" s="23">
        <f>C21/C22*100</f>
        <v>152.38095238095238</v>
      </c>
      <c r="D23" s="23">
        <f>D21/D22*100</f>
        <v>90.2621722846442</v>
      </c>
      <c r="E23" s="23">
        <f>E21/E22*100</f>
        <v>112.26993865030674</v>
      </c>
      <c r="F23" s="23">
        <f>F21/F22*100</f>
        <v>122.13911742707555</v>
      </c>
      <c r="G23" s="23"/>
      <c r="H23" s="23">
        <f>H21/H22*100</f>
        <v>101.96078431372548</v>
      </c>
      <c r="I23" s="23">
        <f>I21/I22*100</f>
        <v>42.857142857142854</v>
      </c>
      <c r="J23" s="23">
        <f>J21/J22*100</f>
        <v>107.85531603945925</v>
      </c>
    </row>
    <row r="24" spans="1:10" ht="16.5" customHeight="1">
      <c r="A24" s="9" t="s">
        <v>24</v>
      </c>
      <c r="B24" s="24">
        <v>260</v>
      </c>
      <c r="C24" s="24">
        <v>38</v>
      </c>
      <c r="D24" s="24">
        <v>1715</v>
      </c>
      <c r="E24" s="24">
        <v>327</v>
      </c>
      <c r="F24" s="24">
        <v>2086</v>
      </c>
      <c r="G24" s="24"/>
      <c r="H24" s="24">
        <v>228</v>
      </c>
      <c r="I24" s="24">
        <v>29</v>
      </c>
      <c r="J24" s="24">
        <f>SUM(B24:I24)</f>
        <v>4683</v>
      </c>
    </row>
    <row r="25" spans="1:10" ht="16.5" customHeight="1">
      <c r="A25" s="22" t="s">
        <v>25</v>
      </c>
      <c r="B25" s="1">
        <f>B21/B24*100</f>
        <v>31.538461538461537</v>
      </c>
      <c r="C25" s="1">
        <f>C21/C24*100</f>
        <v>84.21052631578947</v>
      </c>
      <c r="D25" s="1">
        <f>D21/D24*100</f>
        <v>56.20991253644315</v>
      </c>
      <c r="E25" s="1">
        <f>E21/E24*100</f>
        <v>55.96330275229357</v>
      </c>
      <c r="F25" s="1">
        <f>F21/F24*100</f>
        <v>78.28379674017259</v>
      </c>
      <c r="G25" s="1"/>
      <c r="H25" s="1">
        <f>H21/H24*100</f>
        <v>22.807017543859647</v>
      </c>
      <c r="I25" s="1">
        <f>I21/I24*100</f>
        <v>20.689655172413794</v>
      </c>
      <c r="J25" s="1">
        <f>J21/J24*100</f>
        <v>63.036515054452266</v>
      </c>
    </row>
    <row r="26" spans="1:10" ht="16.5" customHeight="1">
      <c r="A26" s="25" t="s">
        <v>26</v>
      </c>
      <c r="B26" s="24">
        <v>522</v>
      </c>
      <c r="C26" s="24">
        <v>89</v>
      </c>
      <c r="D26" s="24">
        <v>4461</v>
      </c>
      <c r="E26" s="24">
        <v>830</v>
      </c>
      <c r="F26" s="24">
        <v>6087</v>
      </c>
      <c r="G26" s="24"/>
      <c r="H26" s="24">
        <v>402</v>
      </c>
      <c r="I26" s="24">
        <v>76</v>
      </c>
      <c r="J26" s="24">
        <f>SUM(B26:I26)</f>
        <v>12467</v>
      </c>
    </row>
    <row r="27" spans="1:10" ht="16.5" customHeight="1">
      <c r="A27" s="10" t="s">
        <v>27</v>
      </c>
      <c r="B27" s="2">
        <v>428</v>
      </c>
      <c r="C27" s="2">
        <v>81</v>
      </c>
      <c r="D27" s="2">
        <v>4453</v>
      </c>
      <c r="E27" s="2">
        <v>748</v>
      </c>
      <c r="F27" s="2">
        <v>4992</v>
      </c>
      <c r="G27" s="2"/>
      <c r="H27" s="2">
        <v>373</v>
      </c>
      <c r="I27" s="2">
        <v>86</v>
      </c>
      <c r="J27" s="2">
        <f>SUM(B27:I27)</f>
        <v>11161</v>
      </c>
    </row>
    <row r="28" spans="1:10" ht="16.5" customHeight="1">
      <c r="A28" s="22" t="s">
        <v>28</v>
      </c>
      <c r="B28" s="1">
        <f>B26/B27*100</f>
        <v>121.96261682242991</v>
      </c>
      <c r="C28" s="1">
        <f>C26/C27*100</f>
        <v>109.87654320987654</v>
      </c>
      <c r="D28" s="1">
        <f>D26/D27*100</f>
        <v>100.17965416573095</v>
      </c>
      <c r="E28" s="1">
        <f>E26/E27*100</f>
        <v>110.96256684491979</v>
      </c>
      <c r="F28" s="1">
        <f>F26/F27*100</f>
        <v>121.93509615384615</v>
      </c>
      <c r="G28" s="1"/>
      <c r="H28" s="1">
        <f>H26/H27*100</f>
        <v>107.77479892761394</v>
      </c>
      <c r="I28" s="1">
        <f>I26/I27*100</f>
        <v>88.37209302325581</v>
      </c>
      <c r="J28" s="1">
        <f>J26/J27*100</f>
        <v>111.70146044261267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J27" sqref="J27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96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97</v>
      </c>
      <c r="M5" s="31" t="s">
        <v>11</v>
      </c>
      <c r="N5" s="31" t="s">
        <v>12</v>
      </c>
      <c r="O5" s="31" t="s">
        <v>98</v>
      </c>
    </row>
    <row r="6" spans="1:15" ht="15" thickBot="1" thickTop="1">
      <c r="A6" s="28" t="s">
        <v>99</v>
      </c>
      <c r="B6" s="7" t="s">
        <v>100</v>
      </c>
      <c r="C6" s="11" t="s">
        <v>0</v>
      </c>
      <c r="D6" s="11" t="s">
        <v>1</v>
      </c>
      <c r="E6" s="11" t="s">
        <v>3</v>
      </c>
      <c r="F6" s="11" t="s">
        <v>101</v>
      </c>
      <c r="G6" s="11" t="s">
        <v>77</v>
      </c>
      <c r="H6" s="11" t="s">
        <v>102</v>
      </c>
      <c r="I6" s="8" t="s">
        <v>35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103</v>
      </c>
      <c r="B7" s="14"/>
      <c r="C7" s="14"/>
      <c r="D7" s="14"/>
      <c r="E7" s="14"/>
      <c r="F7" s="14">
        <v>29</v>
      </c>
      <c r="G7" s="14"/>
      <c r="H7" s="14"/>
      <c r="I7" s="15"/>
      <c r="J7" s="30">
        <f aca="true" t="shared" si="0" ref="J7:J20">SUM(B7:I7)</f>
        <v>29</v>
      </c>
      <c r="K7" s="16"/>
      <c r="L7" s="17" t="e">
        <f aca="true" t="shared" si="1" ref="L7:L21">J7/K7*100</f>
        <v>#DIV/0!</v>
      </c>
      <c r="M7" s="14">
        <v>108</v>
      </c>
      <c r="N7" s="14">
        <v>21</v>
      </c>
      <c r="O7" s="17">
        <f aca="true" t="shared" si="2" ref="O7:O21">M7/N7*100</f>
        <v>514.2857142857143</v>
      </c>
    </row>
    <row r="8" spans="1:15" ht="16.5" customHeight="1" thickBot="1" thickTop="1">
      <c r="A8" s="13" t="s">
        <v>14</v>
      </c>
      <c r="B8" s="14"/>
      <c r="C8" s="14"/>
      <c r="D8" s="14">
        <v>119</v>
      </c>
      <c r="E8" s="14"/>
      <c r="F8" s="14">
        <v>10</v>
      </c>
      <c r="G8" s="14"/>
      <c r="H8" s="14"/>
      <c r="I8" s="15"/>
      <c r="J8" s="30">
        <f t="shared" si="0"/>
        <v>129</v>
      </c>
      <c r="K8" s="16">
        <v>93</v>
      </c>
      <c r="L8" s="17">
        <f t="shared" si="1"/>
        <v>138.70967741935485</v>
      </c>
      <c r="M8" s="14">
        <v>670</v>
      </c>
      <c r="N8" s="14">
        <v>545</v>
      </c>
      <c r="O8" s="17">
        <f t="shared" si="2"/>
        <v>122.93577981651376</v>
      </c>
    </row>
    <row r="9" spans="1:15" ht="16.5" customHeight="1" thickBot="1" thickTop="1">
      <c r="A9" s="13" t="s">
        <v>15</v>
      </c>
      <c r="B9" s="14">
        <v>12</v>
      </c>
      <c r="C9" s="14">
        <v>4</v>
      </c>
      <c r="D9" s="14"/>
      <c r="E9" s="14">
        <v>1</v>
      </c>
      <c r="F9" s="14"/>
      <c r="G9" s="14"/>
      <c r="H9" s="14">
        <v>8</v>
      </c>
      <c r="I9" s="15"/>
      <c r="J9" s="30">
        <f t="shared" si="0"/>
        <v>25</v>
      </c>
      <c r="K9" s="16">
        <v>26</v>
      </c>
      <c r="L9" s="17">
        <f t="shared" si="1"/>
        <v>96.15384615384616</v>
      </c>
      <c r="M9" s="14">
        <v>295</v>
      </c>
      <c r="N9" s="14">
        <v>255</v>
      </c>
      <c r="O9" s="17">
        <f t="shared" si="2"/>
        <v>115.68627450980394</v>
      </c>
    </row>
    <row r="10" spans="1:15" ht="16.5" customHeight="1" thickBot="1" thickTop="1">
      <c r="A10" s="13" t="s">
        <v>16</v>
      </c>
      <c r="B10" s="14"/>
      <c r="C10" s="14"/>
      <c r="D10" s="14">
        <v>83</v>
      </c>
      <c r="E10" s="14"/>
      <c r="F10" s="14">
        <v>159</v>
      </c>
      <c r="G10" s="14"/>
      <c r="H10" s="14"/>
      <c r="I10" s="15"/>
      <c r="J10" s="30">
        <f t="shared" si="0"/>
        <v>242</v>
      </c>
      <c r="K10" s="16">
        <v>269</v>
      </c>
      <c r="L10" s="17">
        <f t="shared" si="1"/>
        <v>89.96282527881041</v>
      </c>
      <c r="M10" s="14">
        <v>1643</v>
      </c>
      <c r="N10" s="14">
        <v>1644</v>
      </c>
      <c r="O10" s="17">
        <f t="shared" si="2"/>
        <v>99.93917274939173</v>
      </c>
    </row>
    <row r="11" spans="1:15" ht="16.5" customHeight="1" thickBot="1" thickTop="1">
      <c r="A11" s="13" t="s">
        <v>65</v>
      </c>
      <c r="B11" s="14">
        <v>37</v>
      </c>
      <c r="C11" s="14"/>
      <c r="D11" s="14"/>
      <c r="E11" s="14">
        <v>11</v>
      </c>
      <c r="F11" s="14"/>
      <c r="G11" s="14"/>
      <c r="H11" s="14">
        <v>10</v>
      </c>
      <c r="I11" s="15"/>
      <c r="J11" s="30">
        <f t="shared" si="0"/>
        <v>58</v>
      </c>
      <c r="K11" s="16">
        <v>64</v>
      </c>
      <c r="L11" s="17">
        <f t="shared" si="1"/>
        <v>90.625</v>
      </c>
      <c r="M11" s="14">
        <v>462</v>
      </c>
      <c r="N11" s="14">
        <v>372</v>
      </c>
      <c r="O11" s="17">
        <f t="shared" si="2"/>
        <v>124.19354838709677</v>
      </c>
    </row>
    <row r="12" spans="1:15" ht="16.5" customHeight="1" thickBot="1" thickTop="1">
      <c r="A12" s="13" t="s">
        <v>37</v>
      </c>
      <c r="B12" s="14">
        <v>1</v>
      </c>
      <c r="C12" s="14"/>
      <c r="D12" s="14">
        <v>52</v>
      </c>
      <c r="E12" s="14">
        <v>8</v>
      </c>
      <c r="F12" s="14">
        <v>24</v>
      </c>
      <c r="G12" s="14"/>
      <c r="H12" s="14"/>
      <c r="I12" s="15"/>
      <c r="J12" s="30">
        <f t="shared" si="0"/>
        <v>85</v>
      </c>
      <c r="K12" s="16">
        <v>82</v>
      </c>
      <c r="L12" s="17">
        <f t="shared" si="1"/>
        <v>103.65853658536585</v>
      </c>
      <c r="M12" s="14">
        <v>632</v>
      </c>
      <c r="N12" s="14">
        <v>638</v>
      </c>
      <c r="O12" s="17">
        <f t="shared" si="2"/>
        <v>99.05956112852664</v>
      </c>
    </row>
    <row r="13" spans="1:15" ht="16.5" customHeight="1" thickBot="1" thickTop="1">
      <c r="A13" s="13" t="s">
        <v>17</v>
      </c>
      <c r="B13" s="14"/>
      <c r="C13" s="14"/>
      <c r="D13" s="14">
        <v>13</v>
      </c>
      <c r="E13" s="14"/>
      <c r="F13" s="14">
        <v>2</v>
      </c>
      <c r="G13" s="14"/>
      <c r="H13" s="14"/>
      <c r="I13" s="15">
        <v>1</v>
      </c>
      <c r="J13" s="30">
        <f t="shared" si="0"/>
        <v>16</v>
      </c>
      <c r="K13" s="16">
        <v>24</v>
      </c>
      <c r="L13" s="17">
        <f t="shared" si="1"/>
        <v>66.66666666666666</v>
      </c>
      <c r="M13" s="14">
        <v>156</v>
      </c>
      <c r="N13" s="14">
        <v>259</v>
      </c>
      <c r="O13" s="17">
        <f t="shared" si="2"/>
        <v>60.231660231660236</v>
      </c>
    </row>
    <row r="14" spans="1:15" ht="16.5" customHeight="1" thickBot="1" thickTop="1">
      <c r="A14" s="13" t="s">
        <v>18</v>
      </c>
      <c r="B14" s="14">
        <v>14</v>
      </c>
      <c r="C14" s="14">
        <v>1</v>
      </c>
      <c r="D14" s="14"/>
      <c r="E14" s="14">
        <v>4</v>
      </c>
      <c r="F14" s="14"/>
      <c r="G14" s="14"/>
      <c r="H14" s="14">
        <v>15</v>
      </c>
      <c r="I14" s="15"/>
      <c r="J14" s="30">
        <f t="shared" si="0"/>
        <v>34</v>
      </c>
      <c r="K14" s="16">
        <v>23</v>
      </c>
      <c r="L14" s="17">
        <f t="shared" si="1"/>
        <v>147.82608695652172</v>
      </c>
      <c r="M14" s="14">
        <v>198</v>
      </c>
      <c r="N14" s="14">
        <v>159</v>
      </c>
      <c r="O14" s="17">
        <f t="shared" si="2"/>
        <v>124.52830188679245</v>
      </c>
    </row>
    <row r="15" spans="1:15" ht="16.5" customHeight="1" thickBot="1" thickTop="1">
      <c r="A15" s="13" t="s">
        <v>19</v>
      </c>
      <c r="B15" s="14">
        <v>4</v>
      </c>
      <c r="C15" s="14"/>
      <c r="D15" s="14">
        <v>75</v>
      </c>
      <c r="E15" s="14">
        <v>28</v>
      </c>
      <c r="F15" s="14">
        <v>92</v>
      </c>
      <c r="G15" s="14"/>
      <c r="H15" s="14">
        <v>2</v>
      </c>
      <c r="I15" s="15"/>
      <c r="J15" s="30">
        <f t="shared" si="0"/>
        <v>201</v>
      </c>
      <c r="K15" s="16">
        <v>189</v>
      </c>
      <c r="L15" s="17">
        <f t="shared" si="1"/>
        <v>106.34920634920636</v>
      </c>
      <c r="M15" s="14">
        <v>1573</v>
      </c>
      <c r="N15" s="14">
        <v>1421</v>
      </c>
      <c r="O15" s="17">
        <f t="shared" si="2"/>
        <v>110.69669247009148</v>
      </c>
    </row>
    <row r="16" spans="1:15" ht="16.5" customHeight="1" thickBot="1" thickTop="1">
      <c r="A16" s="13" t="s">
        <v>50</v>
      </c>
      <c r="B16" s="14"/>
      <c r="C16" s="14"/>
      <c r="D16" s="14">
        <v>1</v>
      </c>
      <c r="E16" s="14"/>
      <c r="F16" s="14">
        <v>104</v>
      </c>
      <c r="G16" s="14"/>
      <c r="H16" s="14"/>
      <c r="I16" s="15"/>
      <c r="J16" s="30">
        <f t="shared" si="0"/>
        <v>105</v>
      </c>
      <c r="K16" s="16">
        <v>101</v>
      </c>
      <c r="L16" s="17">
        <f t="shared" si="1"/>
        <v>103.96039603960396</v>
      </c>
      <c r="M16" s="14">
        <v>561</v>
      </c>
      <c r="N16" s="14">
        <v>490</v>
      </c>
      <c r="O16" s="17">
        <f t="shared" si="2"/>
        <v>114.48979591836735</v>
      </c>
    </row>
    <row r="17" spans="1:15" ht="16.5" customHeight="1" thickBot="1" thickTop="1">
      <c r="A17" s="13" t="s">
        <v>104</v>
      </c>
      <c r="B17" s="14">
        <v>8</v>
      </c>
      <c r="C17" s="14">
        <v>6</v>
      </c>
      <c r="D17" s="14">
        <v>467</v>
      </c>
      <c r="E17" s="14">
        <v>82</v>
      </c>
      <c r="F17" s="14">
        <v>644</v>
      </c>
      <c r="G17" s="14"/>
      <c r="H17" s="14">
        <v>15</v>
      </c>
      <c r="I17" s="15"/>
      <c r="J17" s="30">
        <f t="shared" si="0"/>
        <v>1222</v>
      </c>
      <c r="K17" s="16">
        <v>1207</v>
      </c>
      <c r="L17" s="17">
        <f t="shared" si="1"/>
        <v>101.24275062137531</v>
      </c>
      <c r="M17" s="14">
        <v>7667</v>
      </c>
      <c r="N17" s="14">
        <v>6821</v>
      </c>
      <c r="O17" s="17">
        <f t="shared" si="2"/>
        <v>112.40287347896202</v>
      </c>
    </row>
    <row r="18" spans="1:15" ht="16.5" customHeight="1" thickBot="1" thickTop="1">
      <c r="A18" s="13" t="s">
        <v>51</v>
      </c>
      <c r="B18" s="14">
        <v>6</v>
      </c>
      <c r="C18" s="14"/>
      <c r="D18" s="14"/>
      <c r="E18" s="14"/>
      <c r="F18" s="14"/>
      <c r="G18" s="14"/>
      <c r="H18" s="14">
        <v>3</v>
      </c>
      <c r="I18" s="15"/>
      <c r="J18" s="30">
        <f t="shared" si="0"/>
        <v>9</v>
      </c>
      <c r="K18" s="16">
        <v>12</v>
      </c>
      <c r="L18" s="17">
        <f t="shared" si="1"/>
        <v>75</v>
      </c>
      <c r="M18" s="14">
        <v>61</v>
      </c>
      <c r="N18" s="14">
        <v>77</v>
      </c>
      <c r="O18" s="17">
        <f t="shared" si="2"/>
        <v>79.22077922077922</v>
      </c>
    </row>
    <row r="19" spans="1:15" ht="16.5" customHeight="1" thickBot="1" thickTop="1">
      <c r="A19" s="13" t="s">
        <v>52</v>
      </c>
      <c r="B19" s="14">
        <v>1</v>
      </c>
      <c r="C19" s="14"/>
      <c r="D19" s="14"/>
      <c r="E19" s="14"/>
      <c r="F19" s="14"/>
      <c r="G19" s="14"/>
      <c r="H19" s="14">
        <v>1</v>
      </c>
      <c r="I19" s="15">
        <v>13</v>
      </c>
      <c r="J19" s="30">
        <f t="shared" si="0"/>
        <v>15</v>
      </c>
      <c r="K19" s="16">
        <v>9</v>
      </c>
      <c r="L19" s="17">
        <f t="shared" si="1"/>
        <v>166.66666666666669</v>
      </c>
      <c r="M19" s="14">
        <v>109</v>
      </c>
      <c r="N19" s="14">
        <v>111</v>
      </c>
      <c r="O19" s="17">
        <f t="shared" si="2"/>
        <v>98.1981981981982</v>
      </c>
    </row>
    <row r="20" spans="1:15" ht="16.5" customHeight="1" thickBot="1" thickTop="1">
      <c r="A20" s="18" t="s">
        <v>20</v>
      </c>
      <c r="B20" s="19"/>
      <c r="C20" s="19"/>
      <c r="D20" s="19">
        <v>65</v>
      </c>
      <c r="E20" s="19">
        <v>15</v>
      </c>
      <c r="F20" s="19">
        <v>16</v>
      </c>
      <c r="G20" s="19"/>
      <c r="H20" s="19">
        <v>1</v>
      </c>
      <c r="I20" s="20"/>
      <c r="J20" s="30">
        <f t="shared" si="0"/>
        <v>97</v>
      </c>
      <c r="K20" s="16">
        <v>105</v>
      </c>
      <c r="L20" s="17">
        <f t="shared" si="1"/>
        <v>92.38095238095238</v>
      </c>
      <c r="M20" s="14">
        <v>599</v>
      </c>
      <c r="N20" s="14">
        <v>552</v>
      </c>
      <c r="O20" s="17">
        <f t="shared" si="2"/>
        <v>108.51449275362319</v>
      </c>
    </row>
    <row r="21" spans="1:15" ht="16.5" customHeight="1" thickBot="1" thickTop="1">
      <c r="A21" s="29" t="s">
        <v>21</v>
      </c>
      <c r="B21" s="30">
        <f aca="true" t="shared" si="3" ref="B21:K21">SUM(B7:B20)</f>
        <v>83</v>
      </c>
      <c r="C21" s="30">
        <f t="shared" si="3"/>
        <v>11</v>
      </c>
      <c r="D21" s="30">
        <f t="shared" si="3"/>
        <v>875</v>
      </c>
      <c r="E21" s="30">
        <f t="shared" si="3"/>
        <v>149</v>
      </c>
      <c r="F21" s="30">
        <f t="shared" si="3"/>
        <v>1080</v>
      </c>
      <c r="G21" s="30">
        <f t="shared" si="3"/>
        <v>0</v>
      </c>
      <c r="H21" s="30">
        <f t="shared" si="3"/>
        <v>55</v>
      </c>
      <c r="I21" s="30">
        <f t="shared" si="3"/>
        <v>14</v>
      </c>
      <c r="J21" s="30">
        <f t="shared" si="3"/>
        <v>2267</v>
      </c>
      <c r="K21" s="16">
        <f t="shared" si="3"/>
        <v>2204</v>
      </c>
      <c r="L21" s="17">
        <f t="shared" si="1"/>
        <v>102.8584392014519</v>
      </c>
      <c r="M21" s="14">
        <f>SUM(M7:M20)</f>
        <v>14734</v>
      </c>
      <c r="N21" s="14">
        <f>SUM(N7:N20)</f>
        <v>13365</v>
      </c>
      <c r="O21" s="17">
        <f t="shared" si="2"/>
        <v>110.24317246539468</v>
      </c>
    </row>
    <row r="22" spans="1:10" ht="16.5" customHeight="1" thickTop="1">
      <c r="A22" s="21" t="s">
        <v>22</v>
      </c>
      <c r="B22" s="12">
        <v>76</v>
      </c>
      <c r="C22" s="12">
        <v>12</v>
      </c>
      <c r="D22" s="12">
        <v>923</v>
      </c>
      <c r="E22" s="12">
        <v>139</v>
      </c>
      <c r="F22" s="12">
        <v>1002</v>
      </c>
      <c r="G22" s="12"/>
      <c r="H22" s="12">
        <v>43</v>
      </c>
      <c r="I22" s="12">
        <v>9</v>
      </c>
      <c r="J22" s="12">
        <f>SUM(B22:I22)</f>
        <v>2204</v>
      </c>
    </row>
    <row r="23" spans="1:10" ht="16.5" customHeight="1">
      <c r="A23" s="22" t="s">
        <v>23</v>
      </c>
      <c r="B23" s="23">
        <f>B21/B22*100</f>
        <v>109.21052631578947</v>
      </c>
      <c r="C23" s="23">
        <f>C21/C22*100</f>
        <v>91.66666666666666</v>
      </c>
      <c r="D23" s="23">
        <f>D21/D22*100</f>
        <v>94.79956663055255</v>
      </c>
      <c r="E23" s="23">
        <f>E21/E22*100</f>
        <v>107.19424460431655</v>
      </c>
      <c r="F23" s="23">
        <f>F21/F22*100</f>
        <v>107.78443113772455</v>
      </c>
      <c r="G23" s="23"/>
      <c r="H23" s="23">
        <f>H21/H22*100</f>
        <v>127.90697674418605</v>
      </c>
      <c r="I23" s="23">
        <f>I21/I22*100</f>
        <v>155.55555555555557</v>
      </c>
      <c r="J23" s="23">
        <f>J21/J22*100</f>
        <v>102.8584392014519</v>
      </c>
    </row>
    <row r="24" spans="1:10" ht="16.5" customHeight="1">
      <c r="A24" s="9" t="s">
        <v>24</v>
      </c>
      <c r="B24" s="24">
        <v>82</v>
      </c>
      <c r="C24" s="24">
        <v>32</v>
      </c>
      <c r="D24" s="24">
        <v>964</v>
      </c>
      <c r="E24" s="24">
        <v>183</v>
      </c>
      <c r="F24" s="24">
        <v>1633</v>
      </c>
      <c r="G24" s="24"/>
      <c r="H24" s="24">
        <v>52</v>
      </c>
      <c r="I24" s="24">
        <v>6</v>
      </c>
      <c r="J24" s="24">
        <f>SUM(B24:I24)</f>
        <v>2952</v>
      </c>
    </row>
    <row r="25" spans="1:10" ht="16.5" customHeight="1">
      <c r="A25" s="22" t="s">
        <v>25</v>
      </c>
      <c r="B25" s="1">
        <f>B21/B24*100</f>
        <v>101.21951219512195</v>
      </c>
      <c r="C25" s="1">
        <f>C21/C24*100</f>
        <v>34.375</v>
      </c>
      <c r="D25" s="1">
        <f>D21/D24*100</f>
        <v>90.76763485477179</v>
      </c>
      <c r="E25" s="1">
        <f>E21/E24*100</f>
        <v>81.4207650273224</v>
      </c>
      <c r="F25" s="1">
        <f>F21/F24*100</f>
        <v>66.13594611145132</v>
      </c>
      <c r="G25" s="1"/>
      <c r="H25" s="1">
        <f>H21/H24*100</f>
        <v>105.76923076923077</v>
      </c>
      <c r="I25" s="1">
        <f>I21/I24*100</f>
        <v>233.33333333333334</v>
      </c>
      <c r="J25" s="1">
        <f>J21/J24*100</f>
        <v>76.79539295392954</v>
      </c>
    </row>
    <row r="26" spans="1:10" ht="16.5" customHeight="1">
      <c r="A26" s="25" t="s">
        <v>26</v>
      </c>
      <c r="B26" s="24">
        <v>605</v>
      </c>
      <c r="C26" s="24">
        <v>100</v>
      </c>
      <c r="D26" s="24">
        <v>5336</v>
      </c>
      <c r="E26" s="24">
        <v>979</v>
      </c>
      <c r="F26" s="24">
        <v>7167</v>
      </c>
      <c r="G26" s="24"/>
      <c r="H26" s="24">
        <v>457</v>
      </c>
      <c r="I26" s="24">
        <v>90</v>
      </c>
      <c r="J26" s="24">
        <f>SUM(B26:I26)</f>
        <v>14734</v>
      </c>
    </row>
    <row r="27" spans="1:10" ht="16.5" customHeight="1">
      <c r="A27" s="10" t="s">
        <v>27</v>
      </c>
      <c r="B27" s="2">
        <v>504</v>
      </c>
      <c r="C27" s="2">
        <v>93</v>
      </c>
      <c r="D27" s="2">
        <v>5376</v>
      </c>
      <c r="E27" s="2">
        <v>887</v>
      </c>
      <c r="F27" s="2">
        <v>5994</v>
      </c>
      <c r="G27" s="2"/>
      <c r="H27" s="2">
        <v>416</v>
      </c>
      <c r="I27" s="2">
        <v>95</v>
      </c>
      <c r="J27" s="2">
        <f>SUM(B27:I27)</f>
        <v>13365</v>
      </c>
    </row>
    <row r="28" spans="1:10" ht="16.5" customHeight="1">
      <c r="A28" s="22" t="s">
        <v>28</v>
      </c>
      <c r="B28" s="1">
        <f>B26/B27*100</f>
        <v>120.03968253968253</v>
      </c>
      <c r="C28" s="1">
        <f>C26/C27*100</f>
        <v>107.5268817204301</v>
      </c>
      <c r="D28" s="1">
        <f>D26/D27*100</f>
        <v>99.25595238095238</v>
      </c>
      <c r="E28" s="1">
        <f>E26/E27*100</f>
        <v>110.37204058624577</v>
      </c>
      <c r="F28" s="1">
        <f>F26/F27*100</f>
        <v>119.56956956956957</v>
      </c>
      <c r="G28" s="1"/>
      <c r="H28" s="1">
        <f>H26/H27*100</f>
        <v>109.85576923076923</v>
      </c>
      <c r="I28" s="1">
        <f>I26/I27*100</f>
        <v>94.73684210526315</v>
      </c>
      <c r="J28" s="1">
        <f>J26/J27*100</f>
        <v>110.24317246539468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M21" sqref="M2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105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106</v>
      </c>
      <c r="M5" s="31" t="s">
        <v>11</v>
      </c>
      <c r="N5" s="31" t="s">
        <v>12</v>
      </c>
      <c r="O5" s="31" t="s">
        <v>30</v>
      </c>
    </row>
    <row r="6" spans="1:15" ht="15" thickBot="1" thickTop="1">
      <c r="A6" s="28" t="s">
        <v>49</v>
      </c>
      <c r="B6" s="7" t="s">
        <v>107</v>
      </c>
      <c r="C6" s="11" t="s">
        <v>0</v>
      </c>
      <c r="D6" s="11" t="s">
        <v>1</v>
      </c>
      <c r="E6" s="11" t="s">
        <v>3</v>
      </c>
      <c r="F6" s="11" t="s">
        <v>32</v>
      </c>
      <c r="G6" s="11" t="s">
        <v>77</v>
      </c>
      <c r="H6" s="11" t="s">
        <v>108</v>
      </c>
      <c r="I6" s="8" t="s">
        <v>109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/>
      <c r="E7" s="14"/>
      <c r="F7" s="14">
        <v>55</v>
      </c>
      <c r="G7" s="14"/>
      <c r="H7" s="14"/>
      <c r="I7" s="15"/>
      <c r="J7" s="30">
        <f aca="true" t="shared" si="0" ref="J7:J20">SUM(B7:I7)</f>
        <v>55</v>
      </c>
      <c r="K7" s="16"/>
      <c r="L7" s="17" t="e">
        <f aca="true" t="shared" si="1" ref="L7:L21">J7/K7*100</f>
        <v>#DIV/0!</v>
      </c>
      <c r="M7" s="14">
        <v>163</v>
      </c>
      <c r="N7" s="14">
        <v>21</v>
      </c>
      <c r="O7" s="17">
        <f aca="true" t="shared" si="2" ref="O7:O21">M7/N7*100</f>
        <v>776.1904761904761</v>
      </c>
    </row>
    <row r="8" spans="1:15" ht="16.5" customHeight="1" thickBot="1" thickTop="1">
      <c r="A8" s="13" t="s">
        <v>14</v>
      </c>
      <c r="B8" s="14"/>
      <c r="C8" s="14"/>
      <c r="D8" s="14">
        <v>131</v>
      </c>
      <c r="E8" s="14"/>
      <c r="F8" s="14">
        <v>8</v>
      </c>
      <c r="G8" s="14"/>
      <c r="H8" s="14"/>
      <c r="I8" s="15"/>
      <c r="J8" s="30">
        <f t="shared" si="0"/>
        <v>139</v>
      </c>
      <c r="K8" s="16">
        <v>100</v>
      </c>
      <c r="L8" s="17">
        <f t="shared" si="1"/>
        <v>139</v>
      </c>
      <c r="M8" s="14">
        <v>809</v>
      </c>
      <c r="N8" s="14">
        <v>645</v>
      </c>
      <c r="O8" s="17">
        <f t="shared" si="2"/>
        <v>125.42635658914729</v>
      </c>
    </row>
    <row r="9" spans="1:15" ht="16.5" customHeight="1" thickBot="1" thickTop="1">
      <c r="A9" s="13" t="s">
        <v>15</v>
      </c>
      <c r="B9" s="14">
        <v>11</v>
      </c>
      <c r="C9" s="14"/>
      <c r="D9" s="14"/>
      <c r="E9" s="14">
        <v>5</v>
      </c>
      <c r="F9" s="14"/>
      <c r="G9" s="14"/>
      <c r="H9" s="14">
        <v>18</v>
      </c>
      <c r="I9" s="15"/>
      <c r="J9" s="30">
        <f t="shared" si="0"/>
        <v>34</v>
      </c>
      <c r="K9" s="16">
        <v>45</v>
      </c>
      <c r="L9" s="17">
        <f t="shared" si="1"/>
        <v>75.55555555555556</v>
      </c>
      <c r="M9" s="14">
        <v>329</v>
      </c>
      <c r="N9" s="14">
        <v>300</v>
      </c>
      <c r="O9" s="17">
        <f t="shared" si="2"/>
        <v>109.66666666666667</v>
      </c>
    </row>
    <row r="10" spans="1:15" ht="16.5" customHeight="1" thickBot="1" thickTop="1">
      <c r="A10" s="13" t="s">
        <v>16</v>
      </c>
      <c r="B10" s="14"/>
      <c r="C10" s="14"/>
      <c r="D10" s="14">
        <v>103</v>
      </c>
      <c r="E10" s="14"/>
      <c r="F10" s="14">
        <v>201</v>
      </c>
      <c r="G10" s="14"/>
      <c r="H10" s="14"/>
      <c r="I10" s="15"/>
      <c r="J10" s="30">
        <f t="shared" si="0"/>
        <v>304</v>
      </c>
      <c r="K10" s="16">
        <v>357</v>
      </c>
      <c r="L10" s="17">
        <f t="shared" si="1"/>
        <v>85.15406162464986</v>
      </c>
      <c r="M10" s="14">
        <v>1947</v>
      </c>
      <c r="N10" s="14">
        <v>2001</v>
      </c>
      <c r="O10" s="17">
        <f t="shared" si="2"/>
        <v>97.30134932533733</v>
      </c>
    </row>
    <row r="11" spans="1:15" ht="16.5" customHeight="1" thickBot="1" thickTop="1">
      <c r="A11" s="13" t="s">
        <v>93</v>
      </c>
      <c r="B11" s="14">
        <v>44</v>
      </c>
      <c r="C11" s="14">
        <v>4</v>
      </c>
      <c r="D11" s="14"/>
      <c r="E11" s="14">
        <v>23</v>
      </c>
      <c r="F11" s="14"/>
      <c r="G11" s="14"/>
      <c r="H11" s="14">
        <v>29</v>
      </c>
      <c r="I11" s="15"/>
      <c r="J11" s="30">
        <f t="shared" si="0"/>
        <v>100</v>
      </c>
      <c r="K11" s="16">
        <v>84</v>
      </c>
      <c r="L11" s="17">
        <f t="shared" si="1"/>
        <v>119.04761904761905</v>
      </c>
      <c r="M11" s="14">
        <v>562</v>
      </c>
      <c r="N11" s="14">
        <v>456</v>
      </c>
      <c r="O11" s="17">
        <f t="shared" si="2"/>
        <v>123.24561403508771</v>
      </c>
    </row>
    <row r="12" spans="1:15" ht="16.5" customHeight="1" thickBot="1" thickTop="1">
      <c r="A12" s="13" t="s">
        <v>37</v>
      </c>
      <c r="B12" s="14"/>
      <c r="C12" s="14"/>
      <c r="D12" s="14">
        <v>49</v>
      </c>
      <c r="E12" s="14">
        <v>11</v>
      </c>
      <c r="F12" s="14">
        <v>36</v>
      </c>
      <c r="G12" s="14"/>
      <c r="H12" s="14">
        <v>2</v>
      </c>
      <c r="I12" s="15"/>
      <c r="J12" s="30">
        <f t="shared" si="0"/>
        <v>98</v>
      </c>
      <c r="K12" s="16">
        <v>105</v>
      </c>
      <c r="L12" s="17">
        <f t="shared" si="1"/>
        <v>93.33333333333333</v>
      </c>
      <c r="M12" s="14">
        <v>730</v>
      </c>
      <c r="N12" s="14">
        <v>743</v>
      </c>
      <c r="O12" s="17">
        <f t="shared" si="2"/>
        <v>98.25033647375506</v>
      </c>
    </row>
    <row r="13" spans="1:15" ht="16.5" customHeight="1" thickBot="1" thickTop="1">
      <c r="A13" s="13" t="s">
        <v>17</v>
      </c>
      <c r="B13" s="14"/>
      <c r="C13" s="14"/>
      <c r="D13" s="14">
        <v>33</v>
      </c>
      <c r="E13" s="14">
        <v>2</v>
      </c>
      <c r="F13" s="14">
        <v>18</v>
      </c>
      <c r="G13" s="14"/>
      <c r="H13" s="14"/>
      <c r="I13" s="15">
        <v>4</v>
      </c>
      <c r="J13" s="30">
        <f t="shared" si="0"/>
        <v>57</v>
      </c>
      <c r="K13" s="16">
        <v>24</v>
      </c>
      <c r="L13" s="17">
        <f t="shared" si="1"/>
        <v>237.5</v>
      </c>
      <c r="M13" s="14">
        <v>213</v>
      </c>
      <c r="N13" s="14">
        <v>283</v>
      </c>
      <c r="O13" s="17">
        <f t="shared" si="2"/>
        <v>75.26501766784452</v>
      </c>
    </row>
    <row r="14" spans="1:15" ht="16.5" customHeight="1" thickBot="1" thickTop="1">
      <c r="A14" s="13" t="s">
        <v>18</v>
      </c>
      <c r="B14" s="14">
        <v>13</v>
      </c>
      <c r="C14" s="14"/>
      <c r="D14" s="14"/>
      <c r="E14" s="14">
        <v>6</v>
      </c>
      <c r="F14" s="14"/>
      <c r="G14" s="14"/>
      <c r="H14" s="14">
        <v>9</v>
      </c>
      <c r="I14" s="15"/>
      <c r="J14" s="30">
        <f t="shared" si="0"/>
        <v>28</v>
      </c>
      <c r="K14" s="16">
        <v>47</v>
      </c>
      <c r="L14" s="17">
        <f t="shared" si="1"/>
        <v>59.57446808510638</v>
      </c>
      <c r="M14" s="14">
        <v>226</v>
      </c>
      <c r="N14" s="14">
        <v>206</v>
      </c>
      <c r="O14" s="17">
        <f t="shared" si="2"/>
        <v>109.70873786407766</v>
      </c>
    </row>
    <row r="15" spans="1:15" ht="16.5" customHeight="1" thickBot="1" thickTop="1">
      <c r="A15" s="13" t="s">
        <v>19</v>
      </c>
      <c r="B15" s="14">
        <v>7</v>
      </c>
      <c r="C15" s="14">
        <v>2</v>
      </c>
      <c r="D15" s="14">
        <v>105</v>
      </c>
      <c r="E15" s="14">
        <v>32</v>
      </c>
      <c r="F15" s="14">
        <v>118</v>
      </c>
      <c r="G15" s="14"/>
      <c r="H15" s="14">
        <v>5</v>
      </c>
      <c r="I15" s="15"/>
      <c r="J15" s="30">
        <f t="shared" si="0"/>
        <v>269</v>
      </c>
      <c r="K15" s="16">
        <v>243</v>
      </c>
      <c r="L15" s="17">
        <f t="shared" si="1"/>
        <v>110.69958847736625</v>
      </c>
      <c r="M15" s="14">
        <v>1842</v>
      </c>
      <c r="N15" s="14">
        <v>1664</v>
      </c>
      <c r="O15" s="17">
        <f t="shared" si="2"/>
        <v>110.69711538461537</v>
      </c>
    </row>
    <row r="16" spans="1:15" ht="16.5" customHeight="1" thickBot="1" thickTop="1">
      <c r="A16" s="13" t="s">
        <v>50</v>
      </c>
      <c r="B16" s="14"/>
      <c r="C16" s="14"/>
      <c r="D16" s="14"/>
      <c r="E16" s="14">
        <v>1</v>
      </c>
      <c r="F16" s="14">
        <v>126</v>
      </c>
      <c r="G16" s="14"/>
      <c r="H16" s="14"/>
      <c r="I16" s="15"/>
      <c r="J16" s="30">
        <f t="shared" si="0"/>
        <v>127</v>
      </c>
      <c r="K16" s="16">
        <v>126</v>
      </c>
      <c r="L16" s="17">
        <f t="shared" si="1"/>
        <v>100.79365079365078</v>
      </c>
      <c r="M16" s="14">
        <v>688</v>
      </c>
      <c r="N16" s="14">
        <v>616</v>
      </c>
      <c r="O16" s="17">
        <f t="shared" si="2"/>
        <v>111.68831168831169</v>
      </c>
    </row>
    <row r="17" spans="1:15" ht="16.5" customHeight="1" thickBot="1" thickTop="1">
      <c r="A17" s="13" t="s">
        <v>38</v>
      </c>
      <c r="B17" s="14">
        <v>15</v>
      </c>
      <c r="C17" s="14">
        <v>7</v>
      </c>
      <c r="D17" s="14">
        <v>550</v>
      </c>
      <c r="E17" s="14">
        <v>105</v>
      </c>
      <c r="F17" s="14">
        <v>940</v>
      </c>
      <c r="G17" s="14"/>
      <c r="H17" s="14">
        <v>9</v>
      </c>
      <c r="I17" s="15"/>
      <c r="J17" s="30">
        <f t="shared" si="0"/>
        <v>1626</v>
      </c>
      <c r="K17" s="16">
        <v>1399</v>
      </c>
      <c r="L17" s="17">
        <f t="shared" si="1"/>
        <v>116.22587562544675</v>
      </c>
      <c r="M17" s="14">
        <v>9293</v>
      </c>
      <c r="N17" s="14">
        <v>8220</v>
      </c>
      <c r="O17" s="17">
        <f t="shared" si="2"/>
        <v>113.05352798053528</v>
      </c>
    </row>
    <row r="18" spans="1:15" ht="16.5" customHeight="1" thickBot="1" thickTop="1">
      <c r="A18" s="13" t="s">
        <v>95</v>
      </c>
      <c r="B18" s="14">
        <v>13</v>
      </c>
      <c r="C18" s="14"/>
      <c r="D18" s="14"/>
      <c r="E18" s="14"/>
      <c r="F18" s="14"/>
      <c r="G18" s="14"/>
      <c r="H18" s="14">
        <v>9</v>
      </c>
      <c r="I18" s="15"/>
      <c r="J18" s="30">
        <f t="shared" si="0"/>
        <v>22</v>
      </c>
      <c r="K18" s="16">
        <v>23</v>
      </c>
      <c r="L18" s="17">
        <f t="shared" si="1"/>
        <v>95.65217391304348</v>
      </c>
      <c r="M18" s="14">
        <v>83</v>
      </c>
      <c r="N18" s="14">
        <v>100</v>
      </c>
      <c r="O18" s="17">
        <f t="shared" si="2"/>
        <v>83</v>
      </c>
    </row>
    <row r="19" spans="1:15" ht="16.5" customHeight="1" thickBot="1" thickTop="1">
      <c r="A19" s="13" t="s">
        <v>52</v>
      </c>
      <c r="B19" s="14">
        <v>4</v>
      </c>
      <c r="C19" s="14"/>
      <c r="D19" s="14"/>
      <c r="E19" s="14"/>
      <c r="F19" s="14"/>
      <c r="G19" s="14"/>
      <c r="H19" s="14">
        <v>9</v>
      </c>
      <c r="I19" s="15">
        <v>10</v>
      </c>
      <c r="J19" s="30">
        <f t="shared" si="0"/>
        <v>23</v>
      </c>
      <c r="K19" s="16">
        <v>22</v>
      </c>
      <c r="L19" s="17">
        <f t="shared" si="1"/>
        <v>104.54545454545455</v>
      </c>
      <c r="M19" s="14">
        <v>132</v>
      </c>
      <c r="N19" s="14">
        <v>133</v>
      </c>
      <c r="O19" s="17">
        <f t="shared" si="2"/>
        <v>99.24812030075188</v>
      </c>
    </row>
    <row r="20" spans="1:15" ht="16.5" customHeight="1" thickBot="1" thickTop="1">
      <c r="A20" s="18" t="s">
        <v>20</v>
      </c>
      <c r="B20" s="19"/>
      <c r="C20" s="19"/>
      <c r="D20" s="19">
        <v>93</v>
      </c>
      <c r="E20" s="19">
        <v>17</v>
      </c>
      <c r="F20" s="19">
        <v>39</v>
      </c>
      <c r="G20" s="19"/>
      <c r="H20" s="19"/>
      <c r="I20" s="20"/>
      <c r="J20" s="30">
        <f t="shared" si="0"/>
        <v>149</v>
      </c>
      <c r="K20" s="16">
        <v>110</v>
      </c>
      <c r="L20" s="17">
        <f t="shared" si="1"/>
        <v>135.45454545454544</v>
      </c>
      <c r="M20" s="14">
        <v>748</v>
      </c>
      <c r="N20" s="14">
        <v>662</v>
      </c>
      <c r="O20" s="17">
        <f t="shared" si="2"/>
        <v>112.99093655589122</v>
      </c>
    </row>
    <row r="21" spans="1:15" ht="16.5" customHeight="1" thickBot="1" thickTop="1">
      <c r="A21" s="29" t="s">
        <v>21</v>
      </c>
      <c r="B21" s="30">
        <f aca="true" t="shared" si="3" ref="B21:K21">SUM(B7:B20)</f>
        <v>107</v>
      </c>
      <c r="C21" s="30">
        <f t="shared" si="3"/>
        <v>13</v>
      </c>
      <c r="D21" s="30">
        <f t="shared" si="3"/>
        <v>1064</v>
      </c>
      <c r="E21" s="30">
        <f t="shared" si="3"/>
        <v>202</v>
      </c>
      <c r="F21" s="30">
        <f t="shared" si="3"/>
        <v>1541</v>
      </c>
      <c r="G21" s="30">
        <f t="shared" si="3"/>
        <v>0</v>
      </c>
      <c r="H21" s="30">
        <f t="shared" si="3"/>
        <v>90</v>
      </c>
      <c r="I21" s="30">
        <f t="shared" si="3"/>
        <v>14</v>
      </c>
      <c r="J21" s="30">
        <f t="shared" si="3"/>
        <v>3031</v>
      </c>
      <c r="K21" s="16">
        <f t="shared" si="3"/>
        <v>2685</v>
      </c>
      <c r="L21" s="17">
        <f t="shared" si="1"/>
        <v>112.88640595903165</v>
      </c>
      <c r="M21" s="14">
        <f>SUM(M7:M20)</f>
        <v>17765</v>
      </c>
      <c r="N21" s="14">
        <f>SUM(N7:N20)</f>
        <v>16050</v>
      </c>
      <c r="O21" s="17">
        <f t="shared" si="2"/>
        <v>110.68535825545172</v>
      </c>
    </row>
    <row r="22" spans="1:10" ht="16.5" customHeight="1" thickTop="1">
      <c r="A22" s="21" t="s">
        <v>22</v>
      </c>
      <c r="B22" s="12">
        <v>122</v>
      </c>
      <c r="C22" s="12">
        <v>10</v>
      </c>
      <c r="D22" s="12">
        <v>999</v>
      </c>
      <c r="E22" s="12">
        <v>187</v>
      </c>
      <c r="F22" s="12">
        <v>1261</v>
      </c>
      <c r="G22" s="12"/>
      <c r="H22" s="12">
        <v>89</v>
      </c>
      <c r="I22" s="12">
        <v>17</v>
      </c>
      <c r="J22" s="12">
        <f>SUM(B22:I22)</f>
        <v>2685</v>
      </c>
    </row>
    <row r="23" spans="1:10" ht="16.5" customHeight="1">
      <c r="A23" s="22" t="s">
        <v>23</v>
      </c>
      <c r="B23" s="23">
        <f>B21/B22*100</f>
        <v>87.70491803278688</v>
      </c>
      <c r="C23" s="23">
        <f>C21/C22*100</f>
        <v>130</v>
      </c>
      <c r="D23" s="23">
        <f>D21/D22*100</f>
        <v>106.5065065065065</v>
      </c>
      <c r="E23" s="23">
        <f>E21/E22*100</f>
        <v>108.02139037433156</v>
      </c>
      <c r="F23" s="23">
        <f>F21/F22*100</f>
        <v>122.20459952418716</v>
      </c>
      <c r="G23" s="23"/>
      <c r="H23" s="23">
        <f>H21/H22*100</f>
        <v>101.12359550561798</v>
      </c>
      <c r="I23" s="23">
        <f>I21/I22*100</f>
        <v>82.35294117647058</v>
      </c>
      <c r="J23" s="23">
        <f>J21/J22*100</f>
        <v>112.88640595903165</v>
      </c>
    </row>
    <row r="24" spans="1:10" ht="16.5" customHeight="1">
      <c r="A24" s="9" t="s">
        <v>24</v>
      </c>
      <c r="B24" s="24">
        <v>83</v>
      </c>
      <c r="C24" s="24">
        <v>11</v>
      </c>
      <c r="D24" s="24">
        <v>875</v>
      </c>
      <c r="E24" s="24">
        <v>149</v>
      </c>
      <c r="F24" s="24">
        <v>1080</v>
      </c>
      <c r="G24" s="24"/>
      <c r="H24" s="24">
        <v>55</v>
      </c>
      <c r="I24" s="24">
        <v>14</v>
      </c>
      <c r="J24" s="24">
        <f>SUM(B24:I24)</f>
        <v>2267</v>
      </c>
    </row>
    <row r="25" spans="1:10" ht="16.5" customHeight="1">
      <c r="A25" s="22" t="s">
        <v>25</v>
      </c>
      <c r="B25" s="1">
        <f>B21/B24*100</f>
        <v>128.91566265060243</v>
      </c>
      <c r="C25" s="1">
        <f>C21/C24*100</f>
        <v>118.18181818181819</v>
      </c>
      <c r="D25" s="1">
        <f>D21/D24*100</f>
        <v>121.6</v>
      </c>
      <c r="E25" s="1">
        <f>E21/E24*100</f>
        <v>135.5704697986577</v>
      </c>
      <c r="F25" s="1">
        <f>F21/F24*100</f>
        <v>142.6851851851852</v>
      </c>
      <c r="G25" s="1"/>
      <c r="H25" s="1">
        <f>H21/H24*100</f>
        <v>163.63636363636365</v>
      </c>
      <c r="I25" s="1">
        <f>I21/I24*100</f>
        <v>100</v>
      </c>
      <c r="J25" s="1">
        <f>J21/J24*100</f>
        <v>133.70092633436258</v>
      </c>
    </row>
    <row r="26" spans="1:10" ht="16.5" customHeight="1">
      <c r="A26" s="25" t="s">
        <v>26</v>
      </c>
      <c r="B26" s="24">
        <v>712</v>
      </c>
      <c r="C26" s="24">
        <v>113</v>
      </c>
      <c r="D26" s="24">
        <v>6400</v>
      </c>
      <c r="E26" s="24">
        <v>1181</v>
      </c>
      <c r="F26" s="24">
        <v>8708</v>
      </c>
      <c r="G26" s="24"/>
      <c r="H26" s="24">
        <v>547</v>
      </c>
      <c r="I26" s="24">
        <v>104</v>
      </c>
      <c r="J26" s="24">
        <f>SUM(B26:I26)</f>
        <v>17765</v>
      </c>
    </row>
    <row r="27" spans="1:10" ht="16.5" customHeight="1">
      <c r="A27" s="10" t="s">
        <v>27</v>
      </c>
      <c r="B27" s="2">
        <v>626</v>
      </c>
      <c r="C27" s="2">
        <v>103</v>
      </c>
      <c r="D27" s="2">
        <v>6375</v>
      </c>
      <c r="E27" s="2">
        <v>1074</v>
      </c>
      <c r="F27" s="2">
        <v>7255</v>
      </c>
      <c r="G27" s="2"/>
      <c r="H27" s="2">
        <v>505</v>
      </c>
      <c r="I27" s="2">
        <v>112</v>
      </c>
      <c r="J27" s="2">
        <f>SUM(B27:I27)</f>
        <v>16050</v>
      </c>
    </row>
    <row r="28" spans="1:10" ht="16.5" customHeight="1">
      <c r="A28" s="22" t="s">
        <v>28</v>
      </c>
      <c r="B28" s="1">
        <f>B26/B27*100</f>
        <v>113.73801916932906</v>
      </c>
      <c r="C28" s="1">
        <f>C26/C27*100</f>
        <v>109.70873786407766</v>
      </c>
      <c r="D28" s="1">
        <f>D26/D27*100</f>
        <v>100.3921568627451</v>
      </c>
      <c r="E28" s="1">
        <f>E26/E27*100</f>
        <v>109.96275605214151</v>
      </c>
      <c r="F28" s="1">
        <f>F26/F27*100</f>
        <v>120.0275671950379</v>
      </c>
      <c r="G28" s="1"/>
      <c r="H28" s="1">
        <f>H26/H27*100</f>
        <v>108.31683168316832</v>
      </c>
      <c r="I28" s="1">
        <f>I26/I27*100</f>
        <v>92.85714285714286</v>
      </c>
      <c r="J28" s="1">
        <f>J26/J27*100</f>
        <v>110.68535825545172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110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111</v>
      </c>
      <c r="M5" s="31" t="s">
        <v>11</v>
      </c>
      <c r="N5" s="31" t="s">
        <v>12</v>
      </c>
      <c r="O5" s="31" t="s">
        <v>112</v>
      </c>
    </row>
    <row r="6" spans="1:15" ht="15" thickBot="1" thickTop="1">
      <c r="A6" s="28" t="s">
        <v>113</v>
      </c>
      <c r="B6" s="7" t="s">
        <v>31</v>
      </c>
      <c r="C6" s="11" t="s">
        <v>0</v>
      </c>
      <c r="D6" s="11" t="s">
        <v>1</v>
      </c>
      <c r="E6" s="11" t="s">
        <v>3</v>
      </c>
      <c r="F6" s="11" t="s">
        <v>114</v>
      </c>
      <c r="G6" s="11" t="s">
        <v>33</v>
      </c>
      <c r="H6" s="11" t="s">
        <v>115</v>
      </c>
      <c r="I6" s="8" t="s">
        <v>35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13</v>
      </c>
      <c r="B7" s="14"/>
      <c r="C7" s="14"/>
      <c r="D7" s="14">
        <v>1</v>
      </c>
      <c r="E7" s="14"/>
      <c r="F7" s="14">
        <v>27</v>
      </c>
      <c r="G7" s="14"/>
      <c r="H7" s="14"/>
      <c r="I7" s="15"/>
      <c r="J7" s="30">
        <f aca="true" t="shared" si="0" ref="J7:J20">SUM(B7:I7)</f>
        <v>28</v>
      </c>
      <c r="K7" s="16">
        <v>8</v>
      </c>
      <c r="L7" s="17">
        <f aca="true" t="shared" si="1" ref="L7:L21">J7/K7*100</f>
        <v>350</v>
      </c>
      <c r="M7" s="14">
        <v>191</v>
      </c>
      <c r="N7" s="14">
        <v>29</v>
      </c>
      <c r="O7" s="17">
        <f aca="true" t="shared" si="2" ref="O7:O21">M7/N7*100</f>
        <v>658.6206896551724</v>
      </c>
    </row>
    <row r="8" spans="1:15" ht="16.5" customHeight="1" thickBot="1" thickTop="1">
      <c r="A8" s="13" t="s">
        <v>15</v>
      </c>
      <c r="B8" s="14">
        <v>34</v>
      </c>
      <c r="C8" s="14">
        <v>4</v>
      </c>
      <c r="D8" s="14"/>
      <c r="E8" s="14">
        <v>3</v>
      </c>
      <c r="F8" s="14"/>
      <c r="G8" s="14"/>
      <c r="H8" s="14">
        <v>30</v>
      </c>
      <c r="I8" s="15"/>
      <c r="J8" s="30">
        <f t="shared" si="0"/>
        <v>71</v>
      </c>
      <c r="K8" s="16">
        <v>48</v>
      </c>
      <c r="L8" s="17">
        <f t="shared" si="1"/>
        <v>147.91666666666669</v>
      </c>
      <c r="M8" s="14">
        <v>400</v>
      </c>
      <c r="N8" s="14">
        <v>348</v>
      </c>
      <c r="O8" s="17">
        <f t="shared" si="2"/>
        <v>114.94252873563218</v>
      </c>
    </row>
    <row r="9" spans="1:15" ht="16.5" customHeight="1" thickBot="1" thickTop="1">
      <c r="A9" s="13" t="s">
        <v>16</v>
      </c>
      <c r="B9" s="14"/>
      <c r="C9" s="14"/>
      <c r="D9" s="14">
        <v>111</v>
      </c>
      <c r="E9" s="14"/>
      <c r="F9" s="14">
        <v>324</v>
      </c>
      <c r="G9" s="14"/>
      <c r="H9" s="14"/>
      <c r="I9" s="15"/>
      <c r="J9" s="30">
        <f t="shared" si="0"/>
        <v>435</v>
      </c>
      <c r="K9" s="16">
        <v>356</v>
      </c>
      <c r="L9" s="17">
        <f t="shared" si="1"/>
        <v>122.19101123595506</v>
      </c>
      <c r="M9" s="14">
        <v>2382</v>
      </c>
      <c r="N9" s="14">
        <v>2357</v>
      </c>
      <c r="O9" s="17">
        <f t="shared" si="2"/>
        <v>101.0606703436572</v>
      </c>
    </row>
    <row r="10" spans="1:15" ht="16.5" customHeight="1" thickBot="1" thickTop="1">
      <c r="A10" s="13" t="s">
        <v>93</v>
      </c>
      <c r="B10" s="14">
        <v>30</v>
      </c>
      <c r="C10" s="14">
        <v>3</v>
      </c>
      <c r="D10" s="14"/>
      <c r="E10" s="14">
        <v>14</v>
      </c>
      <c r="F10" s="14"/>
      <c r="G10" s="14"/>
      <c r="H10" s="14">
        <v>48</v>
      </c>
      <c r="I10" s="15"/>
      <c r="J10" s="30">
        <f t="shared" si="0"/>
        <v>95</v>
      </c>
      <c r="K10" s="16">
        <v>74</v>
      </c>
      <c r="L10" s="17">
        <f t="shared" si="1"/>
        <v>128.3783783783784</v>
      </c>
      <c r="M10" s="14">
        <v>657</v>
      </c>
      <c r="N10" s="14">
        <v>530</v>
      </c>
      <c r="O10" s="17">
        <f t="shared" si="2"/>
        <v>123.9622641509434</v>
      </c>
    </row>
    <row r="11" spans="1:15" ht="16.5" customHeight="1" thickBot="1" thickTop="1">
      <c r="A11" s="13" t="s">
        <v>57</v>
      </c>
      <c r="B11" s="14">
        <v>1</v>
      </c>
      <c r="C11" s="14"/>
      <c r="D11" s="14">
        <v>67</v>
      </c>
      <c r="E11" s="14">
        <v>10</v>
      </c>
      <c r="F11" s="14">
        <v>50</v>
      </c>
      <c r="G11" s="14"/>
      <c r="H11" s="14">
        <v>1</v>
      </c>
      <c r="I11" s="15"/>
      <c r="J11" s="30">
        <f t="shared" si="0"/>
        <v>129</v>
      </c>
      <c r="K11" s="16">
        <v>98</v>
      </c>
      <c r="L11" s="17">
        <f t="shared" si="1"/>
        <v>131.6326530612245</v>
      </c>
      <c r="M11" s="14">
        <v>859</v>
      </c>
      <c r="N11" s="14">
        <v>841</v>
      </c>
      <c r="O11" s="17">
        <f t="shared" si="2"/>
        <v>102.14030915576696</v>
      </c>
    </row>
    <row r="12" spans="1:15" ht="16.5" customHeight="1" thickBot="1" thickTop="1">
      <c r="A12" s="13" t="s">
        <v>17</v>
      </c>
      <c r="B12" s="14"/>
      <c r="C12" s="14"/>
      <c r="D12" s="14">
        <v>19</v>
      </c>
      <c r="E12" s="14"/>
      <c r="F12" s="14">
        <v>4</v>
      </c>
      <c r="G12" s="14"/>
      <c r="H12" s="14"/>
      <c r="I12" s="15">
        <v>5</v>
      </c>
      <c r="J12" s="30">
        <f t="shared" si="0"/>
        <v>28</v>
      </c>
      <c r="K12" s="16">
        <v>20</v>
      </c>
      <c r="L12" s="17">
        <f t="shared" si="1"/>
        <v>140</v>
      </c>
      <c r="M12" s="14">
        <v>241</v>
      </c>
      <c r="N12" s="14">
        <v>303</v>
      </c>
      <c r="O12" s="17">
        <f t="shared" si="2"/>
        <v>79.53795379537954</v>
      </c>
    </row>
    <row r="13" spans="1:15" ht="16.5" customHeight="1" thickBot="1" thickTop="1">
      <c r="A13" s="13" t="s">
        <v>18</v>
      </c>
      <c r="B13" s="14">
        <v>21</v>
      </c>
      <c r="C13" s="14">
        <v>3</v>
      </c>
      <c r="D13" s="14"/>
      <c r="E13" s="14">
        <v>8</v>
      </c>
      <c r="F13" s="14"/>
      <c r="G13" s="14"/>
      <c r="H13" s="14">
        <v>13</v>
      </c>
      <c r="I13" s="15"/>
      <c r="J13" s="30">
        <f t="shared" si="0"/>
        <v>45</v>
      </c>
      <c r="K13" s="16">
        <v>39</v>
      </c>
      <c r="L13" s="17">
        <f t="shared" si="1"/>
        <v>115.38461538461537</v>
      </c>
      <c r="M13" s="14">
        <v>271</v>
      </c>
      <c r="N13" s="14">
        <v>245</v>
      </c>
      <c r="O13" s="17">
        <f t="shared" si="2"/>
        <v>110.61224489795917</v>
      </c>
    </row>
    <row r="14" spans="1:15" ht="16.5" customHeight="1" thickBot="1" thickTop="1">
      <c r="A14" s="13" t="s">
        <v>19</v>
      </c>
      <c r="B14" s="14">
        <v>2</v>
      </c>
      <c r="C14" s="14"/>
      <c r="D14" s="14">
        <v>108</v>
      </c>
      <c r="E14" s="14">
        <v>42</v>
      </c>
      <c r="F14" s="14">
        <v>116</v>
      </c>
      <c r="G14" s="14"/>
      <c r="H14" s="14">
        <v>6</v>
      </c>
      <c r="I14" s="15"/>
      <c r="J14" s="30">
        <f t="shared" si="0"/>
        <v>274</v>
      </c>
      <c r="K14" s="16">
        <v>250</v>
      </c>
      <c r="L14" s="17">
        <f t="shared" si="1"/>
        <v>109.60000000000001</v>
      </c>
      <c r="M14" s="14">
        <v>2116</v>
      </c>
      <c r="N14" s="14">
        <v>1914</v>
      </c>
      <c r="O14" s="17">
        <f t="shared" si="2"/>
        <v>110.55381400208985</v>
      </c>
    </row>
    <row r="15" spans="1:15" ht="16.5" customHeight="1" thickBot="1" thickTop="1">
      <c r="A15" s="13" t="s">
        <v>116</v>
      </c>
      <c r="B15" s="14"/>
      <c r="C15" s="14"/>
      <c r="D15" s="14">
        <v>141</v>
      </c>
      <c r="E15" s="14"/>
      <c r="F15" s="14">
        <v>7</v>
      </c>
      <c r="G15" s="14"/>
      <c r="H15" s="14"/>
      <c r="I15" s="15"/>
      <c r="J15" s="30">
        <f t="shared" si="0"/>
        <v>148</v>
      </c>
      <c r="K15" s="16">
        <v>95</v>
      </c>
      <c r="L15" s="17">
        <f t="shared" si="1"/>
        <v>155.78947368421052</v>
      </c>
      <c r="M15" s="14">
        <v>957</v>
      </c>
      <c r="N15" s="14">
        <v>740</v>
      </c>
      <c r="O15" s="17">
        <f t="shared" si="2"/>
        <v>129.32432432432432</v>
      </c>
    </row>
    <row r="16" spans="1:15" ht="16.5" customHeight="1" thickBot="1" thickTop="1">
      <c r="A16" s="13" t="s">
        <v>82</v>
      </c>
      <c r="B16" s="14">
        <v>1</v>
      </c>
      <c r="C16" s="14"/>
      <c r="D16" s="14"/>
      <c r="E16" s="14"/>
      <c r="F16" s="14">
        <v>233</v>
      </c>
      <c r="G16" s="14"/>
      <c r="H16" s="14"/>
      <c r="I16" s="15"/>
      <c r="J16" s="30">
        <f t="shared" si="0"/>
        <v>234</v>
      </c>
      <c r="K16" s="16">
        <v>113</v>
      </c>
      <c r="L16" s="17">
        <f t="shared" si="1"/>
        <v>207.07964601769913</v>
      </c>
      <c r="M16" s="14">
        <v>922</v>
      </c>
      <c r="N16" s="14">
        <v>729</v>
      </c>
      <c r="O16" s="17">
        <f t="shared" si="2"/>
        <v>126.47462277091907</v>
      </c>
    </row>
    <row r="17" spans="1:15" ht="16.5" customHeight="1" thickBot="1" thickTop="1">
      <c r="A17" s="13" t="s">
        <v>38</v>
      </c>
      <c r="B17" s="14">
        <v>19</v>
      </c>
      <c r="C17" s="14">
        <v>13</v>
      </c>
      <c r="D17" s="14">
        <v>574</v>
      </c>
      <c r="E17" s="14">
        <v>110</v>
      </c>
      <c r="F17" s="14">
        <v>1128</v>
      </c>
      <c r="G17" s="14"/>
      <c r="H17" s="14">
        <v>10</v>
      </c>
      <c r="I17" s="15"/>
      <c r="J17" s="30">
        <f t="shared" si="0"/>
        <v>1854</v>
      </c>
      <c r="K17" s="16">
        <v>1727</v>
      </c>
      <c r="L17" s="17">
        <f t="shared" si="1"/>
        <v>107.35379270411119</v>
      </c>
      <c r="M17" s="14">
        <v>11147</v>
      </c>
      <c r="N17" s="14">
        <v>9947</v>
      </c>
      <c r="O17" s="17">
        <f t="shared" si="2"/>
        <v>112.06393887604303</v>
      </c>
    </row>
    <row r="18" spans="1:15" ht="16.5" customHeight="1" thickBot="1" thickTop="1">
      <c r="A18" s="13" t="s">
        <v>117</v>
      </c>
      <c r="B18" s="14">
        <v>3</v>
      </c>
      <c r="C18" s="14"/>
      <c r="D18" s="14"/>
      <c r="E18" s="14"/>
      <c r="F18" s="14"/>
      <c r="G18" s="14"/>
      <c r="H18" s="14">
        <v>4</v>
      </c>
      <c r="I18" s="15"/>
      <c r="J18" s="30">
        <f t="shared" si="0"/>
        <v>7</v>
      </c>
      <c r="K18" s="16">
        <v>21</v>
      </c>
      <c r="L18" s="17">
        <f t="shared" si="1"/>
        <v>33.33333333333333</v>
      </c>
      <c r="M18" s="14">
        <v>90</v>
      </c>
      <c r="N18" s="14">
        <v>121</v>
      </c>
      <c r="O18" s="17">
        <f t="shared" si="2"/>
        <v>74.3801652892562</v>
      </c>
    </row>
    <row r="19" spans="1:15" ht="16.5" customHeight="1" thickBot="1" thickTop="1">
      <c r="A19" s="13" t="s">
        <v>52</v>
      </c>
      <c r="B19" s="14">
        <v>4</v>
      </c>
      <c r="C19" s="14"/>
      <c r="D19" s="14">
        <v>1</v>
      </c>
      <c r="E19" s="14"/>
      <c r="F19" s="14"/>
      <c r="G19" s="14"/>
      <c r="H19" s="14">
        <v>7</v>
      </c>
      <c r="I19" s="15">
        <v>6</v>
      </c>
      <c r="J19" s="30">
        <f t="shared" si="0"/>
        <v>18</v>
      </c>
      <c r="K19" s="16">
        <v>42</v>
      </c>
      <c r="L19" s="17">
        <f t="shared" si="1"/>
        <v>42.857142857142854</v>
      </c>
      <c r="M19" s="14">
        <v>150</v>
      </c>
      <c r="N19" s="14">
        <v>175</v>
      </c>
      <c r="O19" s="17">
        <f t="shared" si="2"/>
        <v>85.71428571428571</v>
      </c>
    </row>
    <row r="20" spans="1:15" ht="16.5" customHeight="1" thickBot="1" thickTop="1">
      <c r="A20" s="18" t="s">
        <v>20</v>
      </c>
      <c r="B20" s="19"/>
      <c r="C20" s="19"/>
      <c r="D20" s="19">
        <v>67</v>
      </c>
      <c r="E20" s="19">
        <v>20</v>
      </c>
      <c r="F20" s="19">
        <v>15</v>
      </c>
      <c r="G20" s="19"/>
      <c r="H20" s="19"/>
      <c r="I20" s="20"/>
      <c r="J20" s="30">
        <f t="shared" si="0"/>
        <v>102</v>
      </c>
      <c r="K20" s="16">
        <v>101</v>
      </c>
      <c r="L20" s="17">
        <f t="shared" si="1"/>
        <v>100.99009900990099</v>
      </c>
      <c r="M20" s="14">
        <v>850</v>
      </c>
      <c r="N20" s="14">
        <v>763</v>
      </c>
      <c r="O20" s="17">
        <f t="shared" si="2"/>
        <v>111.40235910878114</v>
      </c>
    </row>
    <row r="21" spans="1:15" ht="16.5" customHeight="1" thickBot="1" thickTop="1">
      <c r="A21" s="29" t="s">
        <v>21</v>
      </c>
      <c r="B21" s="30">
        <f aca="true" t="shared" si="3" ref="B21:K21">SUM(B7:B20)</f>
        <v>115</v>
      </c>
      <c r="C21" s="30">
        <f t="shared" si="3"/>
        <v>23</v>
      </c>
      <c r="D21" s="30">
        <f t="shared" si="3"/>
        <v>1089</v>
      </c>
      <c r="E21" s="30">
        <f t="shared" si="3"/>
        <v>207</v>
      </c>
      <c r="F21" s="30">
        <f t="shared" si="3"/>
        <v>1904</v>
      </c>
      <c r="G21" s="30">
        <f t="shared" si="3"/>
        <v>0</v>
      </c>
      <c r="H21" s="30">
        <f t="shared" si="3"/>
        <v>119</v>
      </c>
      <c r="I21" s="30">
        <f t="shared" si="3"/>
        <v>11</v>
      </c>
      <c r="J21" s="30">
        <f t="shared" si="3"/>
        <v>3468</v>
      </c>
      <c r="K21" s="16">
        <f t="shared" si="3"/>
        <v>2992</v>
      </c>
      <c r="L21" s="17">
        <f t="shared" si="1"/>
        <v>115.90909090909092</v>
      </c>
      <c r="M21" s="14">
        <f>SUM(M7:M20)</f>
        <v>21233</v>
      </c>
      <c r="N21" s="14">
        <f>SUM(N7:N20)</f>
        <v>19042</v>
      </c>
      <c r="O21" s="17">
        <f t="shared" si="2"/>
        <v>111.50614431257222</v>
      </c>
    </row>
    <row r="22" spans="1:10" ht="16.5" customHeight="1" thickTop="1">
      <c r="A22" s="21" t="s">
        <v>22</v>
      </c>
      <c r="B22" s="12">
        <v>110</v>
      </c>
      <c r="C22" s="12">
        <v>9</v>
      </c>
      <c r="D22" s="12">
        <v>976</v>
      </c>
      <c r="E22" s="12">
        <v>220</v>
      </c>
      <c r="F22" s="12">
        <v>1542</v>
      </c>
      <c r="G22" s="12"/>
      <c r="H22" s="12">
        <v>120</v>
      </c>
      <c r="I22" s="12">
        <v>15</v>
      </c>
      <c r="J22" s="12">
        <f>SUM(B22:I22)</f>
        <v>2992</v>
      </c>
    </row>
    <row r="23" spans="1:10" ht="16.5" customHeight="1">
      <c r="A23" s="22" t="s">
        <v>23</v>
      </c>
      <c r="B23" s="23">
        <f>B21/B22*100</f>
        <v>104.54545454545455</v>
      </c>
      <c r="C23" s="23">
        <f>C21/C22*100</f>
        <v>255.55555555555554</v>
      </c>
      <c r="D23" s="23">
        <f>D21/D22*100</f>
        <v>111.57786885245902</v>
      </c>
      <c r="E23" s="23">
        <f>E21/E22*100</f>
        <v>94.0909090909091</v>
      </c>
      <c r="F23" s="23">
        <f>F21/F22*100</f>
        <v>123.47600518806745</v>
      </c>
      <c r="G23" s="23"/>
      <c r="H23" s="23">
        <f>H21/H22*100</f>
        <v>99.16666666666667</v>
      </c>
      <c r="I23" s="23">
        <f>I21/I22*100</f>
        <v>73.33333333333333</v>
      </c>
      <c r="J23" s="23">
        <f>J21/J22*100</f>
        <v>115.90909090909092</v>
      </c>
    </row>
    <row r="24" spans="1:10" ht="16.5" customHeight="1">
      <c r="A24" s="9" t="s">
        <v>24</v>
      </c>
      <c r="B24" s="24">
        <v>107</v>
      </c>
      <c r="C24" s="24">
        <v>13</v>
      </c>
      <c r="D24" s="24">
        <v>1064</v>
      </c>
      <c r="E24" s="24">
        <v>202</v>
      </c>
      <c r="F24" s="24">
        <v>1541</v>
      </c>
      <c r="G24" s="24"/>
      <c r="H24" s="24">
        <v>90</v>
      </c>
      <c r="I24" s="24">
        <v>14</v>
      </c>
      <c r="J24" s="24">
        <f>SUM(B24:I24)</f>
        <v>3031</v>
      </c>
    </row>
    <row r="25" spans="1:10" ht="16.5" customHeight="1">
      <c r="A25" s="22" t="s">
        <v>25</v>
      </c>
      <c r="B25" s="1">
        <f>B21/B24*100</f>
        <v>107.4766355140187</v>
      </c>
      <c r="C25" s="1">
        <f>C21/C24*100</f>
        <v>176.9230769230769</v>
      </c>
      <c r="D25" s="1">
        <f>D21/D24*100</f>
        <v>102.34962406015038</v>
      </c>
      <c r="E25" s="1">
        <f>E21/E24*100</f>
        <v>102.47524752475248</v>
      </c>
      <c r="F25" s="1">
        <f>F21/F24*100</f>
        <v>123.55613238157042</v>
      </c>
      <c r="G25" s="1"/>
      <c r="H25" s="1">
        <f>H21/H24*100</f>
        <v>132.22222222222223</v>
      </c>
      <c r="I25" s="1">
        <f>I21/I24*100</f>
        <v>78.57142857142857</v>
      </c>
      <c r="J25" s="1">
        <f>J21/J24*100</f>
        <v>114.4176839326955</v>
      </c>
    </row>
    <row r="26" spans="1:10" ht="16.5" customHeight="1">
      <c r="A26" s="25" t="s">
        <v>26</v>
      </c>
      <c r="B26" s="24">
        <v>827</v>
      </c>
      <c r="C26" s="24">
        <v>136</v>
      </c>
      <c r="D26" s="24">
        <v>7489</v>
      </c>
      <c r="E26" s="24">
        <v>1388</v>
      </c>
      <c r="F26" s="24">
        <v>10612</v>
      </c>
      <c r="G26" s="24"/>
      <c r="H26" s="24">
        <v>666</v>
      </c>
      <c r="I26" s="24">
        <v>115</v>
      </c>
      <c r="J26" s="24">
        <f>SUM(B26:I26)</f>
        <v>21233</v>
      </c>
    </row>
    <row r="27" spans="1:10" ht="16.5" customHeight="1">
      <c r="A27" s="10" t="s">
        <v>27</v>
      </c>
      <c r="B27" s="2">
        <v>736</v>
      </c>
      <c r="C27" s="2">
        <v>112</v>
      </c>
      <c r="D27" s="2">
        <v>7351</v>
      </c>
      <c r="E27" s="2">
        <v>1294</v>
      </c>
      <c r="F27" s="2">
        <v>8797</v>
      </c>
      <c r="G27" s="2"/>
      <c r="H27" s="2">
        <v>625</v>
      </c>
      <c r="I27" s="2">
        <v>127</v>
      </c>
      <c r="J27" s="2">
        <f>SUM(B27:I27)</f>
        <v>19042</v>
      </c>
    </row>
    <row r="28" spans="1:10" ht="16.5" customHeight="1">
      <c r="A28" s="22" t="s">
        <v>28</v>
      </c>
      <c r="B28" s="1">
        <f>B26/B27*100</f>
        <v>112.36413043478262</v>
      </c>
      <c r="C28" s="1">
        <f>C26/C27*100</f>
        <v>121.42857142857142</v>
      </c>
      <c r="D28" s="1">
        <f>D26/D27*100</f>
        <v>101.87729560604</v>
      </c>
      <c r="E28" s="1">
        <f>E26/E27*100</f>
        <v>107.26429675425038</v>
      </c>
      <c r="F28" s="1">
        <f>F26/F27*100</f>
        <v>120.63203364783448</v>
      </c>
      <c r="G28" s="1"/>
      <c r="H28" s="1">
        <f>H26/H27*100</f>
        <v>106.56000000000002</v>
      </c>
      <c r="I28" s="1">
        <f>I26/I27*100</f>
        <v>90.5511811023622</v>
      </c>
      <c r="J28" s="1">
        <f>J26/J27*100</f>
        <v>111.50614431257222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E65" sqref="E65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118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29</v>
      </c>
      <c r="M5" s="31" t="s">
        <v>11</v>
      </c>
      <c r="N5" s="31" t="s">
        <v>12</v>
      </c>
      <c r="O5" s="31" t="s">
        <v>119</v>
      </c>
    </row>
    <row r="6" spans="1:15" ht="15" thickBot="1" thickTop="1">
      <c r="A6" s="28" t="s">
        <v>49</v>
      </c>
      <c r="B6" s="7" t="s">
        <v>120</v>
      </c>
      <c r="C6" s="11" t="s">
        <v>0</v>
      </c>
      <c r="D6" s="11" t="s">
        <v>1</v>
      </c>
      <c r="E6" s="11" t="s">
        <v>3</v>
      </c>
      <c r="F6" s="11" t="s">
        <v>32</v>
      </c>
      <c r="G6" s="11" t="s">
        <v>121</v>
      </c>
      <c r="H6" s="11" t="s">
        <v>122</v>
      </c>
      <c r="I6" s="8" t="s">
        <v>123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124</v>
      </c>
      <c r="B7" s="14"/>
      <c r="C7" s="14"/>
      <c r="D7" s="14"/>
      <c r="E7" s="14"/>
      <c r="F7" s="14">
        <v>34</v>
      </c>
      <c r="G7" s="14"/>
      <c r="H7" s="14"/>
      <c r="I7" s="15"/>
      <c r="J7" s="30">
        <f aca="true" t="shared" si="0" ref="J7:J20">SUM(B7:I7)</f>
        <v>34</v>
      </c>
      <c r="K7" s="16">
        <v>12</v>
      </c>
      <c r="L7" s="17">
        <f aca="true" t="shared" si="1" ref="L7:L21">J7/K7*100</f>
        <v>283.33333333333337</v>
      </c>
      <c r="M7" s="14">
        <v>225</v>
      </c>
      <c r="N7" s="14">
        <v>41</v>
      </c>
      <c r="O7" s="17">
        <f aca="true" t="shared" si="2" ref="O7:O21">M7/N7*100</f>
        <v>548.7804878048781</v>
      </c>
    </row>
    <row r="8" spans="1:15" ht="16.5" customHeight="1" thickBot="1" thickTop="1">
      <c r="A8" s="13" t="s">
        <v>15</v>
      </c>
      <c r="B8" s="14">
        <v>30</v>
      </c>
      <c r="C8" s="14">
        <v>3</v>
      </c>
      <c r="D8" s="14"/>
      <c r="E8" s="14">
        <v>1</v>
      </c>
      <c r="F8" s="14"/>
      <c r="G8" s="14"/>
      <c r="H8" s="14">
        <v>24</v>
      </c>
      <c r="I8" s="15"/>
      <c r="J8" s="30">
        <f t="shared" si="0"/>
        <v>58</v>
      </c>
      <c r="K8" s="16">
        <v>53</v>
      </c>
      <c r="L8" s="17">
        <f t="shared" si="1"/>
        <v>109.43396226415094</v>
      </c>
      <c r="M8" s="14">
        <v>458</v>
      </c>
      <c r="N8" s="14">
        <v>401</v>
      </c>
      <c r="O8" s="17">
        <f t="shared" si="2"/>
        <v>114.21446384039899</v>
      </c>
    </row>
    <row r="9" spans="1:15" ht="16.5" customHeight="1" thickBot="1" thickTop="1">
      <c r="A9" s="13" t="s">
        <v>16</v>
      </c>
      <c r="B9" s="14"/>
      <c r="C9" s="14"/>
      <c r="D9" s="14">
        <v>66</v>
      </c>
      <c r="E9" s="14"/>
      <c r="F9" s="14">
        <v>211</v>
      </c>
      <c r="G9" s="14"/>
      <c r="H9" s="14"/>
      <c r="I9" s="15"/>
      <c r="J9" s="30">
        <f t="shared" si="0"/>
        <v>277</v>
      </c>
      <c r="K9" s="16">
        <v>201</v>
      </c>
      <c r="L9" s="17">
        <f t="shared" si="1"/>
        <v>137.81094527363186</v>
      </c>
      <c r="M9" s="14">
        <v>2659</v>
      </c>
      <c r="N9" s="14">
        <v>2558</v>
      </c>
      <c r="O9" s="17">
        <f t="shared" si="2"/>
        <v>103.94839718530102</v>
      </c>
    </row>
    <row r="10" spans="1:15" ht="16.5" customHeight="1" thickBot="1" thickTop="1">
      <c r="A10" s="13" t="s">
        <v>125</v>
      </c>
      <c r="B10" s="14">
        <v>39</v>
      </c>
      <c r="C10" s="14">
        <v>4</v>
      </c>
      <c r="D10" s="14"/>
      <c r="E10" s="14">
        <v>16</v>
      </c>
      <c r="F10" s="14"/>
      <c r="G10" s="14"/>
      <c r="H10" s="14">
        <v>30</v>
      </c>
      <c r="I10" s="15"/>
      <c r="J10" s="30">
        <f t="shared" si="0"/>
        <v>89</v>
      </c>
      <c r="K10" s="16">
        <v>82</v>
      </c>
      <c r="L10" s="17">
        <f t="shared" si="1"/>
        <v>108.53658536585367</v>
      </c>
      <c r="M10" s="14">
        <v>746</v>
      </c>
      <c r="N10" s="14">
        <v>612</v>
      </c>
      <c r="O10" s="17">
        <f t="shared" si="2"/>
        <v>121.89542483660132</v>
      </c>
    </row>
    <row r="11" spans="1:15" ht="16.5" customHeight="1" thickBot="1" thickTop="1">
      <c r="A11" s="13" t="s">
        <v>126</v>
      </c>
      <c r="B11" s="14"/>
      <c r="C11" s="14"/>
      <c r="D11" s="14">
        <v>43</v>
      </c>
      <c r="E11" s="14">
        <v>14</v>
      </c>
      <c r="F11" s="14">
        <v>25</v>
      </c>
      <c r="G11" s="14"/>
      <c r="H11" s="14">
        <v>1</v>
      </c>
      <c r="I11" s="15"/>
      <c r="J11" s="30">
        <f t="shared" si="0"/>
        <v>83</v>
      </c>
      <c r="K11" s="16">
        <v>76</v>
      </c>
      <c r="L11" s="17">
        <f t="shared" si="1"/>
        <v>109.21052631578947</v>
      </c>
      <c r="M11" s="14">
        <v>942</v>
      </c>
      <c r="N11" s="14">
        <v>917</v>
      </c>
      <c r="O11" s="17">
        <f t="shared" si="2"/>
        <v>102.72628135223556</v>
      </c>
    </row>
    <row r="12" spans="1:15" ht="16.5" customHeight="1" thickBot="1" thickTop="1">
      <c r="A12" s="13" t="s">
        <v>17</v>
      </c>
      <c r="B12" s="14"/>
      <c r="C12" s="14"/>
      <c r="D12" s="14">
        <v>9</v>
      </c>
      <c r="E12" s="14">
        <v>2</v>
      </c>
      <c r="F12" s="14">
        <v>3</v>
      </c>
      <c r="G12" s="14"/>
      <c r="H12" s="14"/>
      <c r="I12" s="15">
        <v>1</v>
      </c>
      <c r="J12" s="30">
        <f t="shared" si="0"/>
        <v>15</v>
      </c>
      <c r="K12" s="16">
        <v>14</v>
      </c>
      <c r="L12" s="17">
        <f t="shared" si="1"/>
        <v>107.14285714285714</v>
      </c>
      <c r="M12" s="14">
        <v>256</v>
      </c>
      <c r="N12" s="14">
        <v>317</v>
      </c>
      <c r="O12" s="17">
        <f t="shared" si="2"/>
        <v>80.7570977917981</v>
      </c>
    </row>
    <row r="13" spans="1:15" ht="16.5" customHeight="1" thickBot="1" thickTop="1">
      <c r="A13" s="13" t="s">
        <v>18</v>
      </c>
      <c r="B13" s="14">
        <v>23</v>
      </c>
      <c r="C13" s="14">
        <v>1</v>
      </c>
      <c r="D13" s="14"/>
      <c r="E13" s="14">
        <v>6</v>
      </c>
      <c r="F13" s="14"/>
      <c r="G13" s="14"/>
      <c r="H13" s="14">
        <v>10</v>
      </c>
      <c r="I13" s="15"/>
      <c r="J13" s="30">
        <f t="shared" si="0"/>
        <v>40</v>
      </c>
      <c r="K13" s="16">
        <v>25</v>
      </c>
      <c r="L13" s="17">
        <f t="shared" si="1"/>
        <v>160</v>
      </c>
      <c r="M13" s="14">
        <v>311</v>
      </c>
      <c r="N13" s="14">
        <v>270</v>
      </c>
      <c r="O13" s="17">
        <f t="shared" si="2"/>
        <v>115.18518518518519</v>
      </c>
    </row>
    <row r="14" spans="1:15" ht="16.5" customHeight="1" thickBot="1" thickTop="1">
      <c r="A14" s="13" t="s">
        <v>19</v>
      </c>
      <c r="B14" s="14">
        <v>6</v>
      </c>
      <c r="C14" s="14"/>
      <c r="D14" s="14">
        <v>78</v>
      </c>
      <c r="E14" s="14">
        <v>40</v>
      </c>
      <c r="F14" s="14">
        <v>66</v>
      </c>
      <c r="G14" s="14"/>
      <c r="H14" s="14">
        <v>5</v>
      </c>
      <c r="I14" s="15"/>
      <c r="J14" s="30">
        <f t="shared" si="0"/>
        <v>195</v>
      </c>
      <c r="K14" s="16">
        <v>191</v>
      </c>
      <c r="L14" s="17">
        <f t="shared" si="1"/>
        <v>102.09424083769633</v>
      </c>
      <c r="M14" s="14">
        <v>2311</v>
      </c>
      <c r="N14" s="14">
        <v>2105</v>
      </c>
      <c r="O14" s="17">
        <f t="shared" si="2"/>
        <v>109.78622327790974</v>
      </c>
    </row>
    <row r="15" spans="1:15" ht="16.5" customHeight="1" thickBot="1" thickTop="1">
      <c r="A15" s="13" t="s">
        <v>127</v>
      </c>
      <c r="B15" s="14"/>
      <c r="C15" s="14"/>
      <c r="D15" s="14">
        <v>109</v>
      </c>
      <c r="E15" s="14"/>
      <c r="F15" s="14">
        <v>4</v>
      </c>
      <c r="G15" s="14"/>
      <c r="H15" s="14"/>
      <c r="I15" s="15"/>
      <c r="J15" s="30">
        <f t="shared" si="0"/>
        <v>113</v>
      </c>
      <c r="K15" s="16">
        <v>81</v>
      </c>
      <c r="L15" s="17">
        <f t="shared" si="1"/>
        <v>139.50617283950618</v>
      </c>
      <c r="M15" s="14">
        <v>1070</v>
      </c>
      <c r="N15" s="14">
        <v>821</v>
      </c>
      <c r="O15" s="17">
        <f t="shared" si="2"/>
        <v>130.32886723507917</v>
      </c>
    </row>
    <row r="16" spans="1:15" ht="16.5" customHeight="1" thickBot="1" thickTop="1">
      <c r="A16" s="13" t="s">
        <v>128</v>
      </c>
      <c r="B16" s="14"/>
      <c r="C16" s="14"/>
      <c r="D16" s="14"/>
      <c r="E16" s="14"/>
      <c r="F16" s="14">
        <v>82</v>
      </c>
      <c r="G16" s="14"/>
      <c r="H16" s="14"/>
      <c r="I16" s="15"/>
      <c r="J16" s="30">
        <f t="shared" si="0"/>
        <v>82</v>
      </c>
      <c r="K16" s="16">
        <v>76</v>
      </c>
      <c r="L16" s="17">
        <f t="shared" si="1"/>
        <v>107.89473684210526</v>
      </c>
      <c r="M16" s="14">
        <v>1004</v>
      </c>
      <c r="N16" s="14">
        <v>805</v>
      </c>
      <c r="O16" s="17">
        <f t="shared" si="2"/>
        <v>124.72049689440993</v>
      </c>
    </row>
    <row r="17" spans="1:15" ht="16.5" customHeight="1" thickBot="1" thickTop="1">
      <c r="A17" s="13" t="s">
        <v>38</v>
      </c>
      <c r="B17" s="14">
        <v>4</v>
      </c>
      <c r="C17" s="14">
        <v>3</v>
      </c>
      <c r="D17" s="14">
        <v>384</v>
      </c>
      <c r="E17" s="14">
        <v>72</v>
      </c>
      <c r="F17" s="14">
        <v>593</v>
      </c>
      <c r="G17" s="14"/>
      <c r="H17" s="14">
        <v>10</v>
      </c>
      <c r="I17" s="15"/>
      <c r="J17" s="30">
        <f t="shared" si="0"/>
        <v>1066</v>
      </c>
      <c r="K17" s="16">
        <v>993</v>
      </c>
      <c r="L17" s="17">
        <f t="shared" si="1"/>
        <v>107.35146022155087</v>
      </c>
      <c r="M17" s="14">
        <v>12213</v>
      </c>
      <c r="N17" s="14">
        <v>10940</v>
      </c>
      <c r="O17" s="17">
        <f t="shared" si="2"/>
        <v>111.63619744058502</v>
      </c>
    </row>
    <row r="18" spans="1:15" ht="16.5" customHeight="1" thickBot="1" thickTop="1">
      <c r="A18" s="13" t="s">
        <v>129</v>
      </c>
      <c r="B18" s="14">
        <v>7</v>
      </c>
      <c r="C18" s="14"/>
      <c r="D18" s="14"/>
      <c r="E18" s="14"/>
      <c r="F18" s="14"/>
      <c r="G18" s="14"/>
      <c r="H18" s="14">
        <v>9</v>
      </c>
      <c r="I18" s="15"/>
      <c r="J18" s="30">
        <f t="shared" si="0"/>
        <v>16</v>
      </c>
      <c r="K18" s="16">
        <v>16</v>
      </c>
      <c r="L18" s="17">
        <f t="shared" si="1"/>
        <v>100</v>
      </c>
      <c r="M18" s="14">
        <v>106</v>
      </c>
      <c r="N18" s="14">
        <v>137</v>
      </c>
      <c r="O18" s="17">
        <f t="shared" si="2"/>
        <v>77.37226277372264</v>
      </c>
    </row>
    <row r="19" spans="1:15" ht="16.5" customHeight="1" thickBot="1" thickTop="1">
      <c r="A19" s="13" t="s">
        <v>52</v>
      </c>
      <c r="B19" s="14">
        <v>3</v>
      </c>
      <c r="C19" s="14"/>
      <c r="D19" s="14"/>
      <c r="E19" s="14">
        <v>1</v>
      </c>
      <c r="F19" s="14"/>
      <c r="G19" s="14"/>
      <c r="H19" s="14">
        <v>3</v>
      </c>
      <c r="I19" s="15">
        <v>16</v>
      </c>
      <c r="J19" s="30">
        <f t="shared" si="0"/>
        <v>23</v>
      </c>
      <c r="K19" s="16">
        <v>39</v>
      </c>
      <c r="L19" s="17">
        <f t="shared" si="1"/>
        <v>58.97435897435898</v>
      </c>
      <c r="M19" s="14">
        <v>173</v>
      </c>
      <c r="N19" s="14">
        <v>214</v>
      </c>
      <c r="O19" s="17">
        <f t="shared" si="2"/>
        <v>80.8411214953271</v>
      </c>
    </row>
    <row r="20" spans="1:15" ht="16.5" customHeight="1" thickBot="1" thickTop="1">
      <c r="A20" s="18" t="s">
        <v>20</v>
      </c>
      <c r="B20" s="19">
        <v>1</v>
      </c>
      <c r="C20" s="19"/>
      <c r="D20" s="19">
        <v>72</v>
      </c>
      <c r="E20" s="19">
        <v>12</v>
      </c>
      <c r="F20" s="19">
        <v>8</v>
      </c>
      <c r="G20" s="19"/>
      <c r="H20" s="19"/>
      <c r="I20" s="20"/>
      <c r="J20" s="30">
        <f t="shared" si="0"/>
        <v>93</v>
      </c>
      <c r="K20" s="16">
        <v>80</v>
      </c>
      <c r="L20" s="17">
        <f t="shared" si="1"/>
        <v>116.25000000000001</v>
      </c>
      <c r="M20" s="14">
        <v>943</v>
      </c>
      <c r="N20" s="14">
        <v>843</v>
      </c>
      <c r="O20" s="17">
        <f t="shared" si="2"/>
        <v>111.86239620403322</v>
      </c>
    </row>
    <row r="21" spans="1:15" ht="16.5" customHeight="1" thickBot="1" thickTop="1">
      <c r="A21" s="29" t="s">
        <v>21</v>
      </c>
      <c r="B21" s="30">
        <f aca="true" t="shared" si="3" ref="B21:K21">SUM(B7:B20)</f>
        <v>113</v>
      </c>
      <c r="C21" s="30">
        <f t="shared" si="3"/>
        <v>11</v>
      </c>
      <c r="D21" s="30">
        <f t="shared" si="3"/>
        <v>761</v>
      </c>
      <c r="E21" s="30">
        <f t="shared" si="3"/>
        <v>164</v>
      </c>
      <c r="F21" s="30">
        <f t="shared" si="3"/>
        <v>1026</v>
      </c>
      <c r="G21" s="30">
        <f t="shared" si="3"/>
        <v>0</v>
      </c>
      <c r="H21" s="30">
        <f t="shared" si="3"/>
        <v>92</v>
      </c>
      <c r="I21" s="30">
        <f t="shared" si="3"/>
        <v>17</v>
      </c>
      <c r="J21" s="30">
        <f t="shared" si="3"/>
        <v>2184</v>
      </c>
      <c r="K21" s="16">
        <f t="shared" si="3"/>
        <v>1939</v>
      </c>
      <c r="L21" s="17">
        <f t="shared" si="1"/>
        <v>112.63537906137185</v>
      </c>
      <c r="M21" s="14">
        <f>SUM(M7:M20)</f>
        <v>23417</v>
      </c>
      <c r="N21" s="14">
        <f>SUM(N7:N20)</f>
        <v>20981</v>
      </c>
      <c r="O21" s="17">
        <f t="shared" si="2"/>
        <v>111.61050474238596</v>
      </c>
    </row>
    <row r="22" spans="1:10" ht="16.5" customHeight="1" thickTop="1">
      <c r="A22" s="21" t="s">
        <v>22</v>
      </c>
      <c r="B22" s="12">
        <v>128</v>
      </c>
      <c r="C22" s="12">
        <v>4</v>
      </c>
      <c r="D22" s="12">
        <v>714</v>
      </c>
      <c r="E22" s="12">
        <v>166</v>
      </c>
      <c r="F22" s="12">
        <v>834</v>
      </c>
      <c r="G22" s="12"/>
      <c r="H22" s="12">
        <v>77</v>
      </c>
      <c r="I22" s="12">
        <v>16</v>
      </c>
      <c r="J22" s="12">
        <f>SUM(B22:I22)</f>
        <v>1939</v>
      </c>
    </row>
    <row r="23" spans="1:10" ht="16.5" customHeight="1">
      <c r="A23" s="22" t="s">
        <v>23</v>
      </c>
      <c r="B23" s="23">
        <f>B21/B22*100</f>
        <v>88.28125</v>
      </c>
      <c r="C23" s="23">
        <f>C21/C22*100</f>
        <v>275</v>
      </c>
      <c r="D23" s="23">
        <f>D21/D22*100</f>
        <v>106.58263305322129</v>
      </c>
      <c r="E23" s="23">
        <f>E21/E22*100</f>
        <v>98.79518072289156</v>
      </c>
      <c r="F23" s="23">
        <f>F21/F22*100</f>
        <v>123.02158273381293</v>
      </c>
      <c r="G23" s="23"/>
      <c r="H23" s="23">
        <f>H21/H22*100</f>
        <v>119.48051948051948</v>
      </c>
      <c r="I23" s="23">
        <f>I21/I22*100</f>
        <v>106.25</v>
      </c>
      <c r="J23" s="23">
        <f>J21/J22*100</f>
        <v>112.63537906137185</v>
      </c>
    </row>
    <row r="24" spans="1:10" ht="16.5" customHeight="1">
      <c r="A24" s="9" t="s">
        <v>24</v>
      </c>
      <c r="B24" s="24">
        <v>115</v>
      </c>
      <c r="C24" s="24">
        <v>23</v>
      </c>
      <c r="D24" s="24">
        <v>1089</v>
      </c>
      <c r="E24" s="24">
        <v>207</v>
      </c>
      <c r="F24" s="24">
        <v>1904</v>
      </c>
      <c r="G24" s="24"/>
      <c r="H24" s="24">
        <v>119</v>
      </c>
      <c r="I24" s="24">
        <v>11</v>
      </c>
      <c r="J24" s="24">
        <f>SUM(B24:I24)</f>
        <v>3468</v>
      </c>
    </row>
    <row r="25" spans="1:10" ht="16.5" customHeight="1">
      <c r="A25" s="22" t="s">
        <v>25</v>
      </c>
      <c r="B25" s="1">
        <f>B21/B24*100</f>
        <v>98.26086956521739</v>
      </c>
      <c r="C25" s="1">
        <f>C21/C24*100</f>
        <v>47.82608695652174</v>
      </c>
      <c r="D25" s="1">
        <f>D21/D24*100</f>
        <v>69.88062442607898</v>
      </c>
      <c r="E25" s="1">
        <f>E21/E24*100</f>
        <v>79.22705314009661</v>
      </c>
      <c r="F25" s="1">
        <f>F21/F24*100</f>
        <v>53.88655462184874</v>
      </c>
      <c r="G25" s="1"/>
      <c r="H25" s="1">
        <f>H21/H24*100</f>
        <v>77.31092436974791</v>
      </c>
      <c r="I25" s="1">
        <f>I21/I24*100</f>
        <v>154.54545454545453</v>
      </c>
      <c r="J25" s="1">
        <f>J21/J24*100</f>
        <v>62.9757785467128</v>
      </c>
    </row>
    <row r="26" spans="1:10" ht="16.5" customHeight="1">
      <c r="A26" s="25" t="s">
        <v>26</v>
      </c>
      <c r="B26" s="24">
        <v>940</v>
      </c>
      <c r="C26" s="24">
        <v>147</v>
      </c>
      <c r="D26" s="24">
        <v>8250</v>
      </c>
      <c r="E26" s="24">
        <v>1552</v>
      </c>
      <c r="F26" s="24">
        <v>11638</v>
      </c>
      <c r="G26" s="24"/>
      <c r="H26" s="24">
        <v>758</v>
      </c>
      <c r="I26" s="24">
        <v>132</v>
      </c>
      <c r="J26" s="24">
        <f>SUM(B26:I26)</f>
        <v>23417</v>
      </c>
    </row>
    <row r="27" spans="1:10" ht="16.5" customHeight="1">
      <c r="A27" s="10" t="s">
        <v>27</v>
      </c>
      <c r="B27" s="2">
        <v>864</v>
      </c>
      <c r="C27" s="2">
        <v>116</v>
      </c>
      <c r="D27" s="2">
        <v>8065</v>
      </c>
      <c r="E27" s="2">
        <v>1460</v>
      </c>
      <c r="F27" s="2">
        <v>9631</v>
      </c>
      <c r="G27" s="2"/>
      <c r="H27" s="2">
        <v>702</v>
      </c>
      <c r="I27" s="2">
        <v>143</v>
      </c>
      <c r="J27" s="2">
        <f>SUM(B27:I27)</f>
        <v>20981</v>
      </c>
    </row>
    <row r="28" spans="1:10" ht="16.5" customHeight="1">
      <c r="A28" s="22" t="s">
        <v>28</v>
      </c>
      <c r="B28" s="1">
        <f>B26/B27*100</f>
        <v>108.7962962962963</v>
      </c>
      <c r="C28" s="1">
        <f>C26/C27*100</f>
        <v>126.72413793103448</v>
      </c>
      <c r="D28" s="1">
        <f>D26/D27*100</f>
        <v>102.2938623682579</v>
      </c>
      <c r="E28" s="1">
        <f>E26/E27*100</f>
        <v>106.3013698630137</v>
      </c>
      <c r="F28" s="1">
        <f>F26/F27*100</f>
        <v>120.83895753296648</v>
      </c>
      <c r="G28" s="1"/>
      <c r="H28" s="1">
        <f>H26/H27*100</f>
        <v>107.97720797720798</v>
      </c>
      <c r="I28" s="1">
        <f>I26/I27*100</f>
        <v>92.3076923076923</v>
      </c>
      <c r="J28" s="1">
        <f>J26/J27*100</f>
        <v>111.61050474238596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N21" sqref="N21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3.5">
      <c r="A2" s="33" t="s">
        <v>130</v>
      </c>
      <c r="B2" s="33"/>
      <c r="N2" s="33"/>
      <c r="O2" s="33"/>
    </row>
    <row r="3" ht="14.25" thickBot="1"/>
    <row r="4" spans="1:15" ht="15" thickBot="1" thickTop="1">
      <c r="A4" s="27" t="s">
        <v>48</v>
      </c>
      <c r="B4" s="3" t="s">
        <v>42</v>
      </c>
      <c r="C4" s="34" t="s">
        <v>44</v>
      </c>
      <c r="D4" s="9" t="s">
        <v>42</v>
      </c>
      <c r="E4" s="9" t="s">
        <v>2</v>
      </c>
      <c r="F4" s="9" t="s">
        <v>46</v>
      </c>
      <c r="G4" s="9" t="s">
        <v>4</v>
      </c>
      <c r="H4" s="9" t="s">
        <v>40</v>
      </c>
      <c r="I4" s="4" t="s">
        <v>41</v>
      </c>
      <c r="J4" s="36" t="s">
        <v>7</v>
      </c>
      <c r="K4" s="37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43</v>
      </c>
      <c r="C5" s="35"/>
      <c r="D5" s="10" t="s">
        <v>45</v>
      </c>
      <c r="E5" s="10" t="s">
        <v>39</v>
      </c>
      <c r="F5" s="10" t="s">
        <v>45</v>
      </c>
      <c r="G5" s="10" t="s">
        <v>39</v>
      </c>
      <c r="H5" s="10" t="s">
        <v>5</v>
      </c>
      <c r="I5" s="6" t="s">
        <v>6</v>
      </c>
      <c r="J5" s="36"/>
      <c r="K5" s="37" t="s">
        <v>9</v>
      </c>
      <c r="L5" s="31" t="s">
        <v>29</v>
      </c>
      <c r="M5" s="31" t="s">
        <v>11</v>
      </c>
      <c r="N5" s="31" t="s">
        <v>12</v>
      </c>
      <c r="O5" s="31" t="s">
        <v>112</v>
      </c>
    </row>
    <row r="6" spans="1:15" ht="15" thickBot="1" thickTop="1">
      <c r="A6" s="28" t="s">
        <v>49</v>
      </c>
      <c r="B6" s="7" t="s">
        <v>31</v>
      </c>
      <c r="C6" s="11" t="s">
        <v>0</v>
      </c>
      <c r="D6" s="11" t="s">
        <v>1</v>
      </c>
      <c r="E6" s="11" t="s">
        <v>3</v>
      </c>
      <c r="F6" s="11" t="s">
        <v>131</v>
      </c>
      <c r="G6" s="11" t="s">
        <v>132</v>
      </c>
      <c r="H6" s="11" t="s">
        <v>108</v>
      </c>
      <c r="I6" s="8" t="s">
        <v>35</v>
      </c>
      <c r="J6" s="36"/>
      <c r="K6" s="37"/>
      <c r="L6" s="31"/>
      <c r="M6" s="31"/>
      <c r="N6" s="31"/>
      <c r="O6" s="31"/>
    </row>
    <row r="7" spans="1:15" ht="16.5" customHeight="1" thickBot="1" thickTop="1">
      <c r="A7" s="13" t="s">
        <v>133</v>
      </c>
      <c r="B7" s="14"/>
      <c r="C7" s="14"/>
      <c r="D7" s="14"/>
      <c r="E7" s="14"/>
      <c r="F7" s="14">
        <v>23</v>
      </c>
      <c r="G7" s="14"/>
      <c r="H7" s="14"/>
      <c r="I7" s="15"/>
      <c r="J7" s="30">
        <f aca="true" t="shared" si="0" ref="J7:J20">SUM(B7:I7)</f>
        <v>23</v>
      </c>
      <c r="K7" s="16">
        <v>6</v>
      </c>
      <c r="L7" s="17">
        <f aca="true" t="shared" si="1" ref="L7:L21">J7/K7*100</f>
        <v>383.33333333333337</v>
      </c>
      <c r="M7" s="14">
        <v>248</v>
      </c>
      <c r="N7" s="14">
        <v>47</v>
      </c>
      <c r="O7" s="17">
        <f aca="true" t="shared" si="2" ref="O7:O21">M7/N7*100</f>
        <v>527.6595744680851</v>
      </c>
    </row>
    <row r="8" spans="1:15" ht="16.5" customHeight="1" thickBot="1" thickTop="1">
      <c r="A8" s="13" t="s">
        <v>15</v>
      </c>
      <c r="B8" s="14">
        <v>23</v>
      </c>
      <c r="C8" s="14">
        <v>2</v>
      </c>
      <c r="D8" s="14"/>
      <c r="E8" s="14">
        <v>17</v>
      </c>
      <c r="F8" s="14"/>
      <c r="G8" s="14"/>
      <c r="H8" s="14">
        <v>24</v>
      </c>
      <c r="I8" s="15"/>
      <c r="J8" s="30">
        <f t="shared" si="0"/>
        <v>66</v>
      </c>
      <c r="K8" s="16">
        <v>90</v>
      </c>
      <c r="L8" s="17">
        <f t="shared" si="1"/>
        <v>73.33333333333333</v>
      </c>
      <c r="M8" s="14">
        <v>524</v>
      </c>
      <c r="N8" s="14">
        <v>491</v>
      </c>
      <c r="O8" s="17">
        <f t="shared" si="2"/>
        <v>106.72097759674135</v>
      </c>
    </row>
    <row r="9" spans="1:15" ht="16.5" customHeight="1" thickBot="1" thickTop="1">
      <c r="A9" s="13" t="s">
        <v>16</v>
      </c>
      <c r="B9" s="14"/>
      <c r="C9" s="14"/>
      <c r="D9" s="14">
        <v>81</v>
      </c>
      <c r="E9" s="14"/>
      <c r="F9" s="14">
        <v>261</v>
      </c>
      <c r="G9" s="14"/>
      <c r="H9" s="14"/>
      <c r="I9" s="15"/>
      <c r="J9" s="30">
        <f t="shared" si="0"/>
        <v>342</v>
      </c>
      <c r="K9" s="16">
        <v>350</v>
      </c>
      <c r="L9" s="17">
        <f t="shared" si="1"/>
        <v>97.71428571428571</v>
      </c>
      <c r="M9" s="14">
        <v>3001</v>
      </c>
      <c r="N9" s="14">
        <v>2908</v>
      </c>
      <c r="O9" s="17">
        <f t="shared" si="2"/>
        <v>103.19807427785419</v>
      </c>
    </row>
    <row r="10" spans="1:15" ht="16.5" customHeight="1" thickBot="1" thickTop="1">
      <c r="A10" s="13" t="s">
        <v>80</v>
      </c>
      <c r="B10" s="14">
        <v>55</v>
      </c>
      <c r="C10" s="14"/>
      <c r="D10" s="14"/>
      <c r="E10" s="14">
        <v>29</v>
      </c>
      <c r="F10" s="14"/>
      <c r="G10" s="14"/>
      <c r="H10" s="14">
        <v>40</v>
      </c>
      <c r="I10" s="15"/>
      <c r="J10" s="30">
        <f t="shared" si="0"/>
        <v>124</v>
      </c>
      <c r="K10" s="16">
        <v>145</v>
      </c>
      <c r="L10" s="17">
        <f t="shared" si="1"/>
        <v>85.51724137931035</v>
      </c>
      <c r="M10" s="14">
        <v>870</v>
      </c>
      <c r="N10" s="14">
        <v>757</v>
      </c>
      <c r="O10" s="17">
        <f t="shared" si="2"/>
        <v>114.92734478203434</v>
      </c>
    </row>
    <row r="11" spans="1:15" ht="16.5" customHeight="1" thickBot="1" thickTop="1">
      <c r="A11" s="13" t="s">
        <v>134</v>
      </c>
      <c r="B11" s="14">
        <v>1</v>
      </c>
      <c r="C11" s="14"/>
      <c r="D11" s="14">
        <v>82</v>
      </c>
      <c r="E11" s="14">
        <v>6</v>
      </c>
      <c r="F11" s="14">
        <v>32</v>
      </c>
      <c r="G11" s="14"/>
      <c r="H11" s="14"/>
      <c r="I11" s="15"/>
      <c r="J11" s="30">
        <f t="shared" si="0"/>
        <v>121</v>
      </c>
      <c r="K11" s="16">
        <v>91</v>
      </c>
      <c r="L11" s="17">
        <f t="shared" si="1"/>
        <v>132.96703296703296</v>
      </c>
      <c r="M11" s="14">
        <v>1063</v>
      </c>
      <c r="N11" s="14">
        <v>1008</v>
      </c>
      <c r="O11" s="17">
        <f t="shared" si="2"/>
        <v>105.45634920634922</v>
      </c>
    </row>
    <row r="12" spans="1:15" ht="16.5" customHeight="1" thickBot="1" thickTop="1">
      <c r="A12" s="13" t="s">
        <v>17</v>
      </c>
      <c r="B12" s="14"/>
      <c r="C12" s="14"/>
      <c r="D12" s="14">
        <v>26</v>
      </c>
      <c r="E12" s="14">
        <v>1</v>
      </c>
      <c r="F12" s="14">
        <v>18</v>
      </c>
      <c r="G12" s="14"/>
      <c r="H12" s="14">
        <v>1</v>
      </c>
      <c r="I12" s="15">
        <v>3</v>
      </c>
      <c r="J12" s="30">
        <f t="shared" si="0"/>
        <v>49</v>
      </c>
      <c r="K12" s="16">
        <v>24</v>
      </c>
      <c r="L12" s="17">
        <f t="shared" si="1"/>
        <v>204.16666666666666</v>
      </c>
      <c r="M12" s="14">
        <v>305</v>
      </c>
      <c r="N12" s="14">
        <v>341</v>
      </c>
      <c r="O12" s="17">
        <f t="shared" si="2"/>
        <v>89.44281524926686</v>
      </c>
    </row>
    <row r="13" spans="1:15" ht="16.5" customHeight="1" thickBot="1" thickTop="1">
      <c r="A13" s="13" t="s">
        <v>18</v>
      </c>
      <c r="B13" s="14">
        <v>22</v>
      </c>
      <c r="C13" s="14">
        <v>3</v>
      </c>
      <c r="D13" s="14"/>
      <c r="E13" s="14">
        <v>9</v>
      </c>
      <c r="F13" s="14"/>
      <c r="G13" s="14"/>
      <c r="H13" s="14">
        <v>8</v>
      </c>
      <c r="I13" s="15"/>
      <c r="J13" s="30">
        <f t="shared" si="0"/>
        <v>42</v>
      </c>
      <c r="K13" s="16">
        <v>36</v>
      </c>
      <c r="L13" s="17">
        <f t="shared" si="1"/>
        <v>116.66666666666667</v>
      </c>
      <c r="M13" s="14">
        <v>353</v>
      </c>
      <c r="N13" s="14">
        <v>306</v>
      </c>
      <c r="O13" s="17">
        <f t="shared" si="2"/>
        <v>115.359477124183</v>
      </c>
    </row>
    <row r="14" spans="1:15" ht="16.5" customHeight="1" thickBot="1" thickTop="1">
      <c r="A14" s="13" t="s">
        <v>19</v>
      </c>
      <c r="B14" s="14">
        <v>4</v>
      </c>
      <c r="C14" s="14">
        <v>1</v>
      </c>
      <c r="D14" s="14">
        <v>106</v>
      </c>
      <c r="E14" s="14">
        <v>37</v>
      </c>
      <c r="F14" s="14">
        <v>136</v>
      </c>
      <c r="G14" s="14"/>
      <c r="H14" s="14">
        <v>9</v>
      </c>
      <c r="I14" s="15"/>
      <c r="J14" s="30">
        <f t="shared" si="0"/>
        <v>293</v>
      </c>
      <c r="K14" s="16">
        <v>254</v>
      </c>
      <c r="L14" s="17">
        <f t="shared" si="1"/>
        <v>115.35433070866141</v>
      </c>
      <c r="M14" s="14">
        <v>2604</v>
      </c>
      <c r="N14" s="14">
        <v>2359</v>
      </c>
      <c r="O14" s="17">
        <f t="shared" si="2"/>
        <v>110.38575667655786</v>
      </c>
    </row>
    <row r="15" spans="1:15" ht="16.5" customHeight="1" thickBot="1" thickTop="1">
      <c r="A15" s="13" t="s">
        <v>135</v>
      </c>
      <c r="B15" s="14"/>
      <c r="C15" s="14"/>
      <c r="D15" s="14">
        <v>123</v>
      </c>
      <c r="E15" s="14"/>
      <c r="F15" s="14">
        <v>3</v>
      </c>
      <c r="G15" s="14"/>
      <c r="H15" s="14"/>
      <c r="I15" s="15"/>
      <c r="J15" s="30">
        <f t="shared" si="0"/>
        <v>126</v>
      </c>
      <c r="K15" s="16">
        <v>128</v>
      </c>
      <c r="L15" s="17">
        <f t="shared" si="1"/>
        <v>98.4375</v>
      </c>
      <c r="M15" s="14">
        <v>1196</v>
      </c>
      <c r="N15" s="14">
        <v>949</v>
      </c>
      <c r="O15" s="17">
        <f t="shared" si="2"/>
        <v>126.02739726027397</v>
      </c>
    </row>
    <row r="16" spans="1:15" ht="16.5" customHeight="1" thickBot="1" thickTop="1">
      <c r="A16" s="13" t="s">
        <v>136</v>
      </c>
      <c r="B16" s="14"/>
      <c r="C16" s="14"/>
      <c r="D16" s="14">
        <v>4</v>
      </c>
      <c r="E16" s="14"/>
      <c r="F16" s="14">
        <v>113</v>
      </c>
      <c r="G16" s="14"/>
      <c r="H16" s="14"/>
      <c r="I16" s="15"/>
      <c r="J16" s="30">
        <f t="shared" si="0"/>
        <v>117</v>
      </c>
      <c r="K16" s="16">
        <v>90</v>
      </c>
      <c r="L16" s="17">
        <f t="shared" si="1"/>
        <v>130</v>
      </c>
      <c r="M16" s="14">
        <v>1121</v>
      </c>
      <c r="N16" s="14">
        <v>895</v>
      </c>
      <c r="O16" s="17">
        <f t="shared" si="2"/>
        <v>125.2513966480447</v>
      </c>
    </row>
    <row r="17" spans="1:15" ht="16.5" customHeight="1" thickBot="1" thickTop="1">
      <c r="A17" s="13" t="s">
        <v>137</v>
      </c>
      <c r="B17" s="14">
        <v>12</v>
      </c>
      <c r="C17" s="14">
        <v>2</v>
      </c>
      <c r="D17" s="14">
        <v>528</v>
      </c>
      <c r="E17" s="14">
        <v>105</v>
      </c>
      <c r="F17" s="14">
        <v>885</v>
      </c>
      <c r="G17" s="14"/>
      <c r="H17" s="14">
        <v>15</v>
      </c>
      <c r="I17" s="15">
        <v>3</v>
      </c>
      <c r="J17" s="30">
        <f t="shared" si="0"/>
        <v>1550</v>
      </c>
      <c r="K17" s="16">
        <v>1560</v>
      </c>
      <c r="L17" s="17">
        <f t="shared" si="1"/>
        <v>99.35897435897436</v>
      </c>
      <c r="M17" s="14">
        <v>13763</v>
      </c>
      <c r="N17" s="14">
        <v>12500</v>
      </c>
      <c r="O17" s="17">
        <f t="shared" si="2"/>
        <v>110.104</v>
      </c>
    </row>
    <row r="18" spans="1:15" ht="16.5" customHeight="1" thickBot="1" thickTop="1">
      <c r="A18" s="13" t="s">
        <v>138</v>
      </c>
      <c r="B18" s="14">
        <v>12</v>
      </c>
      <c r="C18" s="14"/>
      <c r="D18" s="14"/>
      <c r="E18" s="14">
        <v>1</v>
      </c>
      <c r="F18" s="14"/>
      <c r="G18" s="14"/>
      <c r="H18" s="14">
        <v>7</v>
      </c>
      <c r="I18" s="15"/>
      <c r="J18" s="30">
        <f t="shared" si="0"/>
        <v>20</v>
      </c>
      <c r="K18" s="16">
        <v>13</v>
      </c>
      <c r="L18" s="17">
        <f t="shared" si="1"/>
        <v>153.84615384615387</v>
      </c>
      <c r="M18" s="14">
        <v>126</v>
      </c>
      <c r="N18" s="14">
        <v>150</v>
      </c>
      <c r="O18" s="17">
        <f t="shared" si="2"/>
        <v>84</v>
      </c>
    </row>
    <row r="19" spans="1:15" ht="16.5" customHeight="1" thickBot="1" thickTop="1">
      <c r="A19" s="13" t="s">
        <v>52</v>
      </c>
      <c r="B19" s="14">
        <v>5</v>
      </c>
      <c r="C19" s="14"/>
      <c r="D19" s="14"/>
      <c r="E19" s="14"/>
      <c r="F19" s="14"/>
      <c r="G19" s="14"/>
      <c r="H19" s="14">
        <v>5</v>
      </c>
      <c r="I19" s="15">
        <v>36</v>
      </c>
      <c r="J19" s="30">
        <f t="shared" si="0"/>
        <v>46</v>
      </c>
      <c r="K19" s="16">
        <v>30</v>
      </c>
      <c r="L19" s="17">
        <f t="shared" si="1"/>
        <v>153.33333333333334</v>
      </c>
      <c r="M19" s="14">
        <v>219</v>
      </c>
      <c r="N19" s="14">
        <v>244</v>
      </c>
      <c r="O19" s="17">
        <f t="shared" si="2"/>
        <v>89.75409836065575</v>
      </c>
    </row>
    <row r="20" spans="1:15" ht="16.5" customHeight="1" thickBot="1" thickTop="1">
      <c r="A20" s="18" t="s">
        <v>20</v>
      </c>
      <c r="B20" s="19">
        <v>2</v>
      </c>
      <c r="C20" s="19"/>
      <c r="D20" s="19">
        <v>102</v>
      </c>
      <c r="E20" s="19">
        <v>29</v>
      </c>
      <c r="F20" s="19">
        <v>26</v>
      </c>
      <c r="G20" s="19"/>
      <c r="H20" s="19">
        <v>1</v>
      </c>
      <c r="I20" s="20"/>
      <c r="J20" s="30">
        <f t="shared" si="0"/>
        <v>160</v>
      </c>
      <c r="K20" s="16">
        <v>155</v>
      </c>
      <c r="L20" s="17">
        <f t="shared" si="1"/>
        <v>103.2258064516129</v>
      </c>
      <c r="M20" s="14">
        <v>1103</v>
      </c>
      <c r="N20" s="14">
        <v>998</v>
      </c>
      <c r="O20" s="17">
        <f t="shared" si="2"/>
        <v>110.52104208416833</v>
      </c>
    </row>
    <row r="21" spans="1:15" ht="16.5" customHeight="1" thickBot="1" thickTop="1">
      <c r="A21" s="29" t="s">
        <v>21</v>
      </c>
      <c r="B21" s="30">
        <f aca="true" t="shared" si="3" ref="B21:K21">SUM(B7:B20)</f>
        <v>136</v>
      </c>
      <c r="C21" s="30">
        <f t="shared" si="3"/>
        <v>8</v>
      </c>
      <c r="D21" s="30">
        <f t="shared" si="3"/>
        <v>1052</v>
      </c>
      <c r="E21" s="30">
        <f t="shared" si="3"/>
        <v>234</v>
      </c>
      <c r="F21" s="30">
        <f t="shared" si="3"/>
        <v>1497</v>
      </c>
      <c r="G21" s="30">
        <f t="shared" si="3"/>
        <v>0</v>
      </c>
      <c r="H21" s="30">
        <f t="shared" si="3"/>
        <v>110</v>
      </c>
      <c r="I21" s="30">
        <f t="shared" si="3"/>
        <v>42</v>
      </c>
      <c r="J21" s="30">
        <f t="shared" si="3"/>
        <v>3079</v>
      </c>
      <c r="K21" s="16">
        <f t="shared" si="3"/>
        <v>2972</v>
      </c>
      <c r="L21" s="17">
        <f t="shared" si="1"/>
        <v>103.60026917900404</v>
      </c>
      <c r="M21" s="14">
        <f>SUM(M7:M20)</f>
        <v>26496</v>
      </c>
      <c r="N21" s="14">
        <f>SUM(N7:N20)</f>
        <v>23953</v>
      </c>
      <c r="O21" s="17">
        <f t="shared" si="2"/>
        <v>110.6166242224356</v>
      </c>
    </row>
    <row r="22" spans="1:10" ht="16.5" customHeight="1" thickTop="1">
      <c r="A22" s="21" t="s">
        <v>22</v>
      </c>
      <c r="B22" s="12">
        <v>158</v>
      </c>
      <c r="C22" s="12">
        <v>14</v>
      </c>
      <c r="D22" s="12">
        <v>1176</v>
      </c>
      <c r="E22" s="12">
        <v>217</v>
      </c>
      <c r="F22" s="12">
        <v>1266</v>
      </c>
      <c r="G22" s="12"/>
      <c r="H22" s="12">
        <v>118</v>
      </c>
      <c r="I22" s="12">
        <v>23</v>
      </c>
      <c r="J22" s="12">
        <f>SUM(B22:I22)</f>
        <v>2972</v>
      </c>
    </row>
    <row r="23" spans="1:10" ht="16.5" customHeight="1">
      <c r="A23" s="22" t="s">
        <v>23</v>
      </c>
      <c r="B23" s="23">
        <f>B21/B22*100</f>
        <v>86.07594936708861</v>
      </c>
      <c r="C23" s="23">
        <f>C21/C22*100</f>
        <v>57.14285714285714</v>
      </c>
      <c r="D23" s="23">
        <f>D21/D22*100</f>
        <v>89.45578231292517</v>
      </c>
      <c r="E23" s="23">
        <f>E21/E22*100</f>
        <v>107.83410138248848</v>
      </c>
      <c r="F23" s="23">
        <f>F21/F22*100</f>
        <v>118.24644549763033</v>
      </c>
      <c r="G23" s="23"/>
      <c r="H23" s="23">
        <f>H21/H22*100</f>
        <v>93.22033898305084</v>
      </c>
      <c r="I23" s="23">
        <f>I21/I22*100</f>
        <v>182.6086956521739</v>
      </c>
      <c r="J23" s="23">
        <f>J21/J22*100</f>
        <v>103.60026917900404</v>
      </c>
    </row>
    <row r="24" spans="1:10" ht="16.5" customHeight="1">
      <c r="A24" s="9" t="s">
        <v>24</v>
      </c>
      <c r="B24" s="24">
        <v>113</v>
      </c>
      <c r="C24" s="24">
        <v>11</v>
      </c>
      <c r="D24" s="24">
        <v>761</v>
      </c>
      <c r="E24" s="24">
        <v>164</v>
      </c>
      <c r="F24" s="24">
        <v>1026</v>
      </c>
      <c r="G24" s="24"/>
      <c r="H24" s="24">
        <v>92</v>
      </c>
      <c r="I24" s="24">
        <v>17</v>
      </c>
      <c r="J24" s="24">
        <f>SUM(B24:I24)</f>
        <v>2184</v>
      </c>
    </row>
    <row r="25" spans="1:10" ht="16.5" customHeight="1">
      <c r="A25" s="22" t="s">
        <v>25</v>
      </c>
      <c r="B25" s="1">
        <f>B21/B24*100</f>
        <v>120.35398230088497</v>
      </c>
      <c r="C25" s="1">
        <f>C21/C24*100</f>
        <v>72.72727272727273</v>
      </c>
      <c r="D25" s="1">
        <f>D21/D24*100</f>
        <v>138.23915900131408</v>
      </c>
      <c r="E25" s="1">
        <f>E21/E24*100</f>
        <v>142.6829268292683</v>
      </c>
      <c r="F25" s="1">
        <f>F21/F24*100</f>
        <v>145.906432748538</v>
      </c>
      <c r="G25" s="1"/>
      <c r="H25" s="1">
        <f>H21/H24*100</f>
        <v>119.56521739130434</v>
      </c>
      <c r="I25" s="1">
        <f>I21/I24*100</f>
        <v>247.05882352941177</v>
      </c>
      <c r="J25" s="1">
        <f>J21/J24*100</f>
        <v>140.9798534798535</v>
      </c>
    </row>
    <row r="26" spans="1:10" ht="16.5" customHeight="1">
      <c r="A26" s="25" t="s">
        <v>26</v>
      </c>
      <c r="B26" s="24">
        <v>1076</v>
      </c>
      <c r="C26" s="24">
        <v>155</v>
      </c>
      <c r="D26" s="24">
        <v>9302</v>
      </c>
      <c r="E26" s="24">
        <v>1786</v>
      </c>
      <c r="F26" s="24">
        <v>13135</v>
      </c>
      <c r="G26" s="24"/>
      <c r="H26" s="24">
        <v>868</v>
      </c>
      <c r="I26" s="24">
        <v>174</v>
      </c>
      <c r="J26" s="24">
        <f>SUM(B26:I26)</f>
        <v>26496</v>
      </c>
    </row>
    <row r="27" spans="1:10" ht="16.5" customHeight="1">
      <c r="A27" s="10" t="s">
        <v>27</v>
      </c>
      <c r="B27" s="2">
        <v>1022</v>
      </c>
      <c r="C27" s="2">
        <v>130</v>
      </c>
      <c r="D27" s="2">
        <v>9241</v>
      </c>
      <c r="E27" s="2">
        <v>1677</v>
      </c>
      <c r="F27" s="2">
        <v>10897</v>
      </c>
      <c r="G27" s="2"/>
      <c r="H27" s="2">
        <v>820</v>
      </c>
      <c r="I27" s="2">
        <v>166</v>
      </c>
      <c r="J27" s="2">
        <f>SUM(B27:I27)</f>
        <v>23953</v>
      </c>
    </row>
    <row r="28" spans="1:10" ht="16.5" customHeight="1">
      <c r="A28" s="22" t="s">
        <v>28</v>
      </c>
      <c r="B28" s="1">
        <f>B26/B27*100</f>
        <v>105.28375733855187</v>
      </c>
      <c r="C28" s="1">
        <f>C26/C27*100</f>
        <v>119.23076923076923</v>
      </c>
      <c r="D28" s="1">
        <f>D26/D27*100</f>
        <v>100.660101720593</v>
      </c>
      <c r="E28" s="1">
        <f>E26/E27*100</f>
        <v>106.49970184853905</v>
      </c>
      <c r="F28" s="1">
        <f>F26/F27*100</f>
        <v>120.53776268697807</v>
      </c>
      <c r="G28" s="1"/>
      <c r="H28" s="1">
        <f>H26/H27*100</f>
        <v>105.85365853658537</v>
      </c>
      <c r="I28" s="1">
        <f>I26/I27*100</f>
        <v>104.81927710843372</v>
      </c>
      <c r="J28" s="1">
        <f>J26/J27*100</f>
        <v>110.6166242224356</v>
      </c>
    </row>
  </sheetData>
  <sheetProtection/>
  <mergeCells count="12">
    <mergeCell ref="M4:O4"/>
    <mergeCell ref="K5:K6"/>
    <mergeCell ref="L5:L6"/>
    <mergeCell ref="M5:M6"/>
    <mergeCell ref="N5:N6"/>
    <mergeCell ref="O5:O6"/>
    <mergeCell ref="A1:O1"/>
    <mergeCell ref="A2:B2"/>
    <mergeCell ref="N2:O2"/>
    <mergeCell ref="C4:C5"/>
    <mergeCell ref="J4:J6"/>
    <mergeCell ref="K4:L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2016-08-10T02:26:37Z</cp:lastPrinted>
  <dcterms:created xsi:type="dcterms:W3CDTF">2004-05-26T02:07:07Z</dcterms:created>
  <dcterms:modified xsi:type="dcterms:W3CDTF">2018-02-08T07:52:28Z</dcterms:modified>
  <cp:category/>
  <cp:version/>
  <cp:contentType/>
  <cp:contentStatus/>
</cp:coreProperties>
</file>