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32760" windowWidth="9510" windowHeight="11400" activeTab="0"/>
  </bookViews>
  <sheets>
    <sheet name="4月" sheetId="1" r:id="rId1"/>
  </sheets>
  <externalReferences>
    <externalReference r:id="rId4"/>
  </externalReferences>
  <definedNames>
    <definedName name="会員コード">'[1]外車データ（八戸）－原稿 '!$Q$3:$R$74</definedName>
    <definedName name="市町村コード">#REF!</definedName>
    <definedName name="車名コード">#REF!</definedName>
    <definedName name="種別コード表">#REF!</definedName>
  </definedNames>
  <calcPr fullCalcOnLoad="1"/>
</workbook>
</file>

<file path=xl/sharedStrings.xml><?xml version="1.0" encoding="utf-8"?>
<sst xmlns="http://schemas.openxmlformats.org/spreadsheetml/2006/main" count="59" uniqueCount="58">
  <si>
    <t>青森市</t>
  </si>
  <si>
    <t>野辺地町</t>
  </si>
  <si>
    <t>平内町</t>
  </si>
  <si>
    <t>今別町</t>
  </si>
  <si>
    <t>蓬田村</t>
  </si>
  <si>
    <t>青森商圏計</t>
  </si>
  <si>
    <t>弘前市</t>
  </si>
  <si>
    <t>黒石市</t>
  </si>
  <si>
    <t>藤崎町</t>
  </si>
  <si>
    <t>大鰐町</t>
  </si>
  <si>
    <t>板柳町</t>
  </si>
  <si>
    <t>田舎館村</t>
  </si>
  <si>
    <t>西目屋村</t>
  </si>
  <si>
    <t>弘前商圏計</t>
  </si>
  <si>
    <t>五所川原市</t>
  </si>
  <si>
    <t>鶴田町</t>
  </si>
  <si>
    <t>鯵ヶ沢町</t>
  </si>
  <si>
    <t>深浦町</t>
  </si>
  <si>
    <t>五所川原商圏計</t>
  </si>
  <si>
    <t>むつ市</t>
  </si>
  <si>
    <t>横浜町</t>
  </si>
  <si>
    <t>大間町</t>
  </si>
  <si>
    <t>風間浦村</t>
  </si>
  <si>
    <t>佐井村</t>
  </si>
  <si>
    <t>東通村</t>
  </si>
  <si>
    <t>むつ商圏計</t>
  </si>
  <si>
    <t>青森管轄計</t>
  </si>
  <si>
    <t>八戸市</t>
  </si>
  <si>
    <t>五戸町</t>
  </si>
  <si>
    <t>階上町</t>
  </si>
  <si>
    <t>三戸町</t>
  </si>
  <si>
    <t>田子町</t>
  </si>
  <si>
    <t>南部町</t>
  </si>
  <si>
    <t>新郷村</t>
  </si>
  <si>
    <t>八戸商圏計</t>
  </si>
  <si>
    <t>十和田市</t>
  </si>
  <si>
    <t>三沢市</t>
  </si>
  <si>
    <t>六戸町</t>
  </si>
  <si>
    <t>七戸町</t>
  </si>
  <si>
    <t>東北町</t>
  </si>
  <si>
    <t>六ヶ所村</t>
  </si>
  <si>
    <t>十和田商圏計</t>
  </si>
  <si>
    <t>八戸管轄計</t>
  </si>
  <si>
    <t>合計</t>
  </si>
  <si>
    <t>普通貨物</t>
  </si>
  <si>
    <t>乗合</t>
  </si>
  <si>
    <t>普通乗用</t>
  </si>
  <si>
    <t>小型貨物</t>
  </si>
  <si>
    <t>小型乗用</t>
  </si>
  <si>
    <t>特種</t>
  </si>
  <si>
    <t>前年同月計</t>
  </si>
  <si>
    <t>前年比</t>
  </si>
  <si>
    <t>つがる市</t>
  </si>
  <si>
    <t>中泊町</t>
  </si>
  <si>
    <t>外ヶ浜町</t>
  </si>
  <si>
    <t>平川市</t>
  </si>
  <si>
    <t>おいらせ町</t>
  </si>
  <si>
    <t>［　市町村別新車台数 令和　6年　4月　］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</si>
</sst>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00000"/>
    <numFmt numFmtId="178" formatCode="0.00000000"/>
    <numFmt numFmtId="179" formatCode="0.00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_);[Red]\(0.0\)"/>
    <numFmt numFmtId="186" formatCode="0_);[Red]\(0\)"/>
    <numFmt numFmtId="187" formatCode="#,##0.0;[Red]\-#,##0.0"/>
    <numFmt numFmtId="188" formatCode="0.0000000000"/>
    <numFmt numFmtId="189" formatCode="#,##0.0_ ;[Red]\-#,##0.0\ "/>
    <numFmt numFmtId="190" formatCode="#,##0_ ;[Red]\-#,##0\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b/>
      <sz val="11"/>
      <name val="ＭＳ Ｐ明朝"/>
      <family val="1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 vertical="center"/>
    </xf>
    <xf numFmtId="38" fontId="2" fillId="0" borderId="10" xfId="49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33" borderId="10" xfId="0" applyFont="1" applyFill="1" applyBorder="1" applyAlignment="1">
      <alignment horizontal="right" vertical="center"/>
    </xf>
    <xf numFmtId="38" fontId="7" fillId="33" borderId="10" xfId="49" applyFont="1" applyFill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0" fontId="7" fillId="34" borderId="10" xfId="0" applyFont="1" applyFill="1" applyBorder="1" applyAlignment="1">
      <alignment horizontal="distributed" vertical="center"/>
    </xf>
    <xf numFmtId="176" fontId="2" fillId="0" borderId="10" xfId="0" applyNumberFormat="1" applyFont="1" applyBorder="1" applyAlignment="1">
      <alignment vertical="center"/>
    </xf>
    <xf numFmtId="176" fontId="7" fillId="33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8" fillId="0" borderId="0" xfId="0" applyFont="1" applyAlignment="1">
      <alignment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n107\Desktop\&#22806;&#365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外車データ（青森）－原稿"/>
      <sheetName val="外車データ（八戸）－原稿 "/>
      <sheetName val="外車新車台数－原稿"/>
      <sheetName val="外車データ（青森）"/>
      <sheetName val="外車データ（八戸）"/>
      <sheetName val="外車新車台数"/>
      <sheetName val="月別輸入車台数"/>
    </sheetNames>
    <sheetDataSet>
      <sheetData sheetId="1">
        <row r="3">
          <cell r="Q3" t="str">
            <v>会員コード</v>
          </cell>
          <cell r="R3" t="str">
            <v>会員名</v>
          </cell>
        </row>
        <row r="4">
          <cell r="Q4">
            <v>1</v>
          </cell>
          <cell r="R4" t="str">
            <v>青森トヨタ</v>
          </cell>
        </row>
        <row r="5">
          <cell r="Q5">
            <v>2</v>
          </cell>
          <cell r="R5" t="str">
            <v>トヨペット</v>
          </cell>
        </row>
        <row r="6">
          <cell r="Q6">
            <v>3</v>
          </cell>
          <cell r="R6" t="str">
            <v>青森日産</v>
          </cell>
        </row>
        <row r="7">
          <cell r="Q7">
            <v>4</v>
          </cell>
        </row>
        <row r="8">
          <cell r="Q8">
            <v>5</v>
          </cell>
          <cell r="R8" t="str">
            <v>青森マツダ</v>
          </cell>
        </row>
        <row r="9">
          <cell r="Q9">
            <v>6</v>
          </cell>
          <cell r="R9" t="str">
            <v>サティオ青森</v>
          </cell>
        </row>
        <row r="10">
          <cell r="Q10">
            <v>7</v>
          </cell>
          <cell r="R10" t="str">
            <v>青森三菱</v>
          </cell>
        </row>
        <row r="11">
          <cell r="Q11">
            <v>8</v>
          </cell>
        </row>
        <row r="12">
          <cell r="Q12">
            <v>9</v>
          </cell>
          <cell r="R12" t="str">
            <v>カローラ青森</v>
          </cell>
        </row>
        <row r="13">
          <cell r="Q13">
            <v>10</v>
          </cell>
          <cell r="R13" t="str">
            <v>青森いすゞ</v>
          </cell>
        </row>
        <row r="14">
          <cell r="Q14">
            <v>11</v>
          </cell>
          <cell r="R14" t="str">
            <v>青森日野</v>
          </cell>
        </row>
        <row r="15">
          <cell r="Q15">
            <v>12</v>
          </cell>
          <cell r="R15" t="str">
            <v>アンフィニ青森</v>
          </cell>
        </row>
        <row r="16">
          <cell r="Q16">
            <v>13</v>
          </cell>
          <cell r="R16" t="str">
            <v>カローラ八戸</v>
          </cell>
        </row>
        <row r="17">
          <cell r="Q17">
            <v>14</v>
          </cell>
          <cell r="R17" t="str">
            <v>ダイハツ</v>
          </cell>
        </row>
        <row r="18">
          <cell r="Q18">
            <v>15</v>
          </cell>
        </row>
        <row r="19">
          <cell r="Q19">
            <v>16</v>
          </cell>
        </row>
        <row r="20">
          <cell r="Q20">
            <v>17</v>
          </cell>
          <cell r="R20" t="str">
            <v>サティオ弘前</v>
          </cell>
        </row>
        <row r="21">
          <cell r="Q21">
            <v>18</v>
          </cell>
          <cell r="R21" t="str">
            <v>スバル</v>
          </cell>
        </row>
        <row r="22">
          <cell r="Q22">
            <v>19</v>
          </cell>
          <cell r="R22" t="str">
            <v>ネッツトヨタ</v>
          </cell>
        </row>
        <row r="23">
          <cell r="Q23">
            <v>20</v>
          </cell>
          <cell r="R23" t="str">
            <v>三菱ふそう</v>
          </cell>
        </row>
        <row r="24">
          <cell r="Q24">
            <v>21</v>
          </cell>
        </row>
        <row r="25">
          <cell r="Q25">
            <v>22</v>
          </cell>
          <cell r="R25" t="str">
            <v>東北日産ディーゼル</v>
          </cell>
        </row>
        <row r="26">
          <cell r="Q26">
            <v>23</v>
          </cell>
          <cell r="R26" t="str">
            <v>東奥三菱</v>
          </cell>
        </row>
        <row r="27">
          <cell r="Q27">
            <v>24</v>
          </cell>
        </row>
        <row r="28">
          <cell r="Q28">
            <v>25</v>
          </cell>
          <cell r="R28" t="str">
            <v>ホンダ四輪青森</v>
          </cell>
        </row>
        <row r="29">
          <cell r="Q29">
            <v>26</v>
          </cell>
          <cell r="R29" t="str">
            <v>トヨタビスタ</v>
          </cell>
        </row>
        <row r="30">
          <cell r="Q30">
            <v>27</v>
          </cell>
          <cell r="R30" t="str">
            <v>アリーナ八戸中央</v>
          </cell>
        </row>
        <row r="31">
          <cell r="Q31">
            <v>28</v>
          </cell>
          <cell r="R31" t="str">
            <v>ホンダ四輪八戸</v>
          </cell>
        </row>
        <row r="32">
          <cell r="Q32">
            <v>29</v>
          </cell>
          <cell r="R32" t="str">
            <v>ホンダナリコー</v>
          </cell>
        </row>
        <row r="33">
          <cell r="Q33">
            <v>30</v>
          </cell>
          <cell r="R33" t="str">
            <v>ホンダ青森</v>
          </cell>
        </row>
        <row r="34">
          <cell r="Q34">
            <v>31</v>
          </cell>
          <cell r="R34" t="str">
            <v>若野ホンダ</v>
          </cell>
        </row>
        <row r="35">
          <cell r="Q35">
            <v>32</v>
          </cell>
          <cell r="R35" t="str">
            <v>ヤナセ</v>
          </cell>
        </row>
        <row r="36">
          <cell r="Q36">
            <v>33</v>
          </cell>
          <cell r="R36" t="str">
            <v>ワイエスオート</v>
          </cell>
        </row>
        <row r="37">
          <cell r="Q37">
            <v>34</v>
          </cell>
          <cell r="R37" t="str">
            <v>友和ホンダ</v>
          </cell>
        </row>
        <row r="38">
          <cell r="Q38">
            <v>35</v>
          </cell>
        </row>
        <row r="39">
          <cell r="Q39">
            <v>36</v>
          </cell>
          <cell r="R39" t="str">
            <v>オートザム</v>
          </cell>
        </row>
        <row r="40">
          <cell r="Q40">
            <v>37</v>
          </cell>
          <cell r="R40" t="str">
            <v>プリモ八戸中央</v>
          </cell>
        </row>
        <row r="41">
          <cell r="Q41">
            <v>38</v>
          </cell>
          <cell r="R41" t="str">
            <v>スズキ自販</v>
          </cell>
        </row>
        <row r="42">
          <cell r="Q42">
            <v>39</v>
          </cell>
          <cell r="R42" t="str">
            <v>オートサービス</v>
          </cell>
        </row>
        <row r="43">
          <cell r="Q43">
            <v>40</v>
          </cell>
          <cell r="R43" t="str">
            <v>小林ホンダ</v>
          </cell>
        </row>
        <row r="44">
          <cell r="Q44">
            <v>41</v>
          </cell>
          <cell r="R44" t="str">
            <v>ホンダ板柳</v>
          </cell>
        </row>
        <row r="45">
          <cell r="Q45">
            <v>42</v>
          </cell>
          <cell r="R45" t="str">
            <v>毛利ホンダ</v>
          </cell>
        </row>
        <row r="46">
          <cell r="Q46">
            <v>43</v>
          </cell>
          <cell r="R46" t="str">
            <v>ホンダ西つがる</v>
          </cell>
        </row>
        <row r="47">
          <cell r="Q47">
            <v>44</v>
          </cell>
          <cell r="R47" t="str">
            <v>ホンダ三沢</v>
          </cell>
        </row>
        <row r="48">
          <cell r="Q48">
            <v>45</v>
          </cell>
          <cell r="R48" t="str">
            <v>布施ホンダ</v>
          </cell>
        </row>
        <row r="49">
          <cell r="Q49">
            <v>46</v>
          </cell>
          <cell r="R49" t="str">
            <v>松本ホンダ</v>
          </cell>
        </row>
        <row r="50">
          <cell r="Q50">
            <v>47</v>
          </cell>
          <cell r="R50" t="str">
            <v>十和田中央ホンダ</v>
          </cell>
        </row>
        <row r="51">
          <cell r="Q51">
            <v>48</v>
          </cell>
          <cell r="R51" t="str">
            <v>青森ホンダ</v>
          </cell>
        </row>
        <row r="52">
          <cell r="Q52">
            <v>49</v>
          </cell>
        </row>
        <row r="53">
          <cell r="Q53">
            <v>50</v>
          </cell>
          <cell r="R53" t="str">
            <v>アールジェイ</v>
          </cell>
        </row>
        <row r="54">
          <cell r="Q54">
            <v>51</v>
          </cell>
        </row>
        <row r="55">
          <cell r="Q55">
            <v>52</v>
          </cell>
        </row>
        <row r="56">
          <cell r="Q56">
            <v>53</v>
          </cell>
        </row>
        <row r="57">
          <cell r="Q57">
            <v>54</v>
          </cell>
        </row>
        <row r="58">
          <cell r="Q58">
            <v>55</v>
          </cell>
        </row>
        <row r="59">
          <cell r="Q59">
            <v>56</v>
          </cell>
        </row>
        <row r="60">
          <cell r="Q60">
            <v>57</v>
          </cell>
        </row>
        <row r="61">
          <cell r="Q61">
            <v>58</v>
          </cell>
        </row>
        <row r="62">
          <cell r="Q62">
            <v>59</v>
          </cell>
        </row>
        <row r="63">
          <cell r="Q63">
            <v>60</v>
          </cell>
        </row>
        <row r="64">
          <cell r="Q64">
            <v>61</v>
          </cell>
        </row>
        <row r="65">
          <cell r="Q65">
            <v>62</v>
          </cell>
        </row>
        <row r="66">
          <cell r="Q66">
            <v>63</v>
          </cell>
        </row>
        <row r="67">
          <cell r="Q67">
            <v>64</v>
          </cell>
        </row>
        <row r="68">
          <cell r="Q68">
            <v>65</v>
          </cell>
        </row>
        <row r="69">
          <cell r="Q69">
            <v>66</v>
          </cell>
        </row>
        <row r="70">
          <cell r="Q70">
            <v>67</v>
          </cell>
        </row>
        <row r="71">
          <cell r="Q71">
            <v>68</v>
          </cell>
        </row>
        <row r="72">
          <cell r="Q72">
            <v>69</v>
          </cell>
        </row>
        <row r="73">
          <cell r="Q73">
            <v>70</v>
          </cell>
        </row>
        <row r="74">
          <cell r="Q74">
            <v>99</v>
          </cell>
          <cell r="R74" t="str">
            <v>非会員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6.00390625" style="1" customWidth="1"/>
    <col min="2" max="10" width="11.375" style="1" customWidth="1"/>
    <col min="11" max="16384" width="9.00390625" style="1" customWidth="1"/>
  </cols>
  <sheetData>
    <row r="1" ht="17.25">
      <c r="A1" s="14" t="s">
        <v>57</v>
      </c>
    </row>
    <row r="2" ht="14.25">
      <c r="A2" s="2"/>
    </row>
    <row r="3" ht="13.5" customHeight="1"/>
    <row r="4" spans="1:10" ht="21" customHeight="1">
      <c r="A4" s="3"/>
      <c r="B4" s="9" t="s">
        <v>44</v>
      </c>
      <c r="C4" s="9" t="s">
        <v>45</v>
      </c>
      <c r="D4" s="9" t="s">
        <v>46</v>
      </c>
      <c r="E4" s="9" t="s">
        <v>47</v>
      </c>
      <c r="F4" s="9" t="s">
        <v>48</v>
      </c>
      <c r="G4" s="9" t="s">
        <v>49</v>
      </c>
      <c r="H4" s="10" t="s">
        <v>43</v>
      </c>
      <c r="I4" s="9" t="s">
        <v>50</v>
      </c>
      <c r="J4" s="9" t="s">
        <v>51</v>
      </c>
    </row>
    <row r="5" spans="1:10" ht="19.5" customHeight="1">
      <c r="A5" s="4" t="s">
        <v>0</v>
      </c>
      <c r="B5" s="6">
        <v>14</v>
      </c>
      <c r="C5" s="6">
        <v>1</v>
      </c>
      <c r="D5" s="6">
        <v>338</v>
      </c>
      <c r="E5" s="6">
        <v>51</v>
      </c>
      <c r="F5" s="6">
        <v>174</v>
      </c>
      <c r="G5" s="6">
        <v>17</v>
      </c>
      <c r="H5" s="8">
        <f aca="true" t="shared" si="0" ref="H5:H53">SUM(B5:G5)</f>
        <v>595</v>
      </c>
      <c r="I5" s="5">
        <v>628</v>
      </c>
      <c r="J5" s="11">
        <f aca="true" t="shared" si="1" ref="J5:J53">IF(H5=0,0,IF(I5=0,0,H5/I5*100))</f>
        <v>94.7452229299363</v>
      </c>
    </row>
    <row r="6" spans="1:10" ht="19.5" customHeight="1">
      <c r="A6" s="4" t="s">
        <v>1</v>
      </c>
      <c r="B6" s="6">
        <v>0</v>
      </c>
      <c r="C6" s="6">
        <v>0</v>
      </c>
      <c r="D6" s="6">
        <v>15</v>
      </c>
      <c r="E6" s="6">
        <v>0</v>
      </c>
      <c r="F6" s="6">
        <v>7</v>
      </c>
      <c r="G6" s="6">
        <v>1</v>
      </c>
      <c r="H6" s="8">
        <f t="shared" si="0"/>
        <v>23</v>
      </c>
      <c r="I6" s="5">
        <v>24</v>
      </c>
      <c r="J6" s="11">
        <f t="shared" si="1"/>
        <v>95.83333333333334</v>
      </c>
    </row>
    <row r="7" spans="1:10" ht="19.5" customHeight="1">
      <c r="A7" s="4" t="s">
        <v>2</v>
      </c>
      <c r="B7" s="6">
        <v>1</v>
      </c>
      <c r="C7" s="6">
        <v>0</v>
      </c>
      <c r="D7" s="6">
        <v>13</v>
      </c>
      <c r="E7" s="6">
        <v>1</v>
      </c>
      <c r="F7" s="6">
        <v>8</v>
      </c>
      <c r="G7" s="6">
        <v>0</v>
      </c>
      <c r="H7" s="8">
        <f t="shared" si="0"/>
        <v>23</v>
      </c>
      <c r="I7" s="5">
        <v>18</v>
      </c>
      <c r="J7" s="11">
        <f t="shared" si="1"/>
        <v>127.77777777777777</v>
      </c>
    </row>
    <row r="8" spans="1:10" ht="19.5" customHeight="1">
      <c r="A8" s="4" t="s">
        <v>3</v>
      </c>
      <c r="B8" s="6">
        <v>0</v>
      </c>
      <c r="C8" s="6">
        <v>0</v>
      </c>
      <c r="D8" s="6">
        <v>0</v>
      </c>
      <c r="E8" s="6">
        <v>0</v>
      </c>
      <c r="F8" s="6">
        <v>3</v>
      </c>
      <c r="G8" s="6">
        <v>0</v>
      </c>
      <c r="H8" s="8">
        <f t="shared" si="0"/>
        <v>3</v>
      </c>
      <c r="I8" s="5">
        <v>3</v>
      </c>
      <c r="J8" s="11">
        <f t="shared" si="1"/>
        <v>100</v>
      </c>
    </row>
    <row r="9" spans="1:10" ht="19.5" customHeight="1">
      <c r="A9" s="4" t="s">
        <v>4</v>
      </c>
      <c r="B9" s="6">
        <v>0</v>
      </c>
      <c r="C9" s="6">
        <v>0</v>
      </c>
      <c r="D9" s="6">
        <v>3</v>
      </c>
      <c r="E9" s="6">
        <v>0</v>
      </c>
      <c r="F9" s="6">
        <v>1</v>
      </c>
      <c r="G9" s="6">
        <v>0</v>
      </c>
      <c r="H9" s="8">
        <f t="shared" si="0"/>
        <v>4</v>
      </c>
      <c r="I9" s="5">
        <v>3</v>
      </c>
      <c r="J9" s="11">
        <f t="shared" si="1"/>
        <v>133.33333333333331</v>
      </c>
    </row>
    <row r="10" spans="1:10" ht="19.5" customHeight="1">
      <c r="A10" s="4" t="s">
        <v>54</v>
      </c>
      <c r="B10" s="6">
        <v>0</v>
      </c>
      <c r="C10" s="6">
        <v>0</v>
      </c>
      <c r="D10" s="6">
        <v>4</v>
      </c>
      <c r="E10" s="6">
        <v>0</v>
      </c>
      <c r="F10" s="6">
        <v>1</v>
      </c>
      <c r="G10" s="6">
        <v>0</v>
      </c>
      <c r="H10" s="8">
        <f t="shared" si="0"/>
        <v>5</v>
      </c>
      <c r="I10" s="5">
        <v>8</v>
      </c>
      <c r="J10" s="11">
        <f t="shared" si="1"/>
        <v>62.5</v>
      </c>
    </row>
    <row r="11" spans="1:10" ht="19.5" customHeight="1">
      <c r="A11" s="7" t="s">
        <v>5</v>
      </c>
      <c r="B11" s="8">
        <f aca="true" t="shared" si="2" ref="B11:G11">SUM(B5:B10)</f>
        <v>15</v>
      </c>
      <c r="C11" s="8">
        <f t="shared" si="2"/>
        <v>1</v>
      </c>
      <c r="D11" s="8">
        <f t="shared" si="2"/>
        <v>373</v>
      </c>
      <c r="E11" s="8">
        <f t="shared" si="2"/>
        <v>52</v>
      </c>
      <c r="F11" s="8">
        <f t="shared" si="2"/>
        <v>194</v>
      </c>
      <c r="G11" s="8">
        <f t="shared" si="2"/>
        <v>18</v>
      </c>
      <c r="H11" s="8">
        <f t="shared" si="0"/>
        <v>653</v>
      </c>
      <c r="I11" s="8">
        <f>SUM(I5:I10)</f>
        <v>684</v>
      </c>
      <c r="J11" s="12">
        <f t="shared" si="1"/>
        <v>95.46783625730994</v>
      </c>
    </row>
    <row r="12" spans="1:10" ht="19.5" customHeight="1">
      <c r="A12" s="4" t="s">
        <v>6</v>
      </c>
      <c r="B12" s="6">
        <v>20</v>
      </c>
      <c r="C12" s="6">
        <v>0</v>
      </c>
      <c r="D12" s="6">
        <v>141</v>
      </c>
      <c r="E12" s="6">
        <v>10</v>
      </c>
      <c r="F12" s="6">
        <v>91</v>
      </c>
      <c r="G12" s="6">
        <v>5</v>
      </c>
      <c r="H12" s="8">
        <f t="shared" si="0"/>
        <v>267</v>
      </c>
      <c r="I12" s="5">
        <v>317</v>
      </c>
      <c r="J12" s="11">
        <f t="shared" si="1"/>
        <v>84.22712933753942</v>
      </c>
    </row>
    <row r="13" spans="1:10" ht="19.5" customHeight="1">
      <c r="A13" s="4" t="s">
        <v>7</v>
      </c>
      <c r="B13" s="6">
        <v>5</v>
      </c>
      <c r="C13" s="6">
        <v>0</v>
      </c>
      <c r="D13" s="6">
        <v>19</v>
      </c>
      <c r="E13" s="6">
        <v>2</v>
      </c>
      <c r="F13" s="6">
        <v>6</v>
      </c>
      <c r="G13" s="6">
        <v>0</v>
      </c>
      <c r="H13" s="8">
        <f t="shared" si="0"/>
        <v>32</v>
      </c>
      <c r="I13" s="5">
        <v>31</v>
      </c>
      <c r="J13" s="11">
        <f t="shared" si="1"/>
        <v>103.2258064516129</v>
      </c>
    </row>
    <row r="14" spans="1:10" ht="19.5" customHeight="1">
      <c r="A14" s="4" t="s">
        <v>8</v>
      </c>
      <c r="B14" s="6">
        <v>3</v>
      </c>
      <c r="C14" s="6">
        <v>1</v>
      </c>
      <c r="D14" s="6">
        <v>6</v>
      </c>
      <c r="E14" s="6">
        <v>3</v>
      </c>
      <c r="F14" s="6">
        <v>3</v>
      </c>
      <c r="G14" s="6">
        <v>0</v>
      </c>
      <c r="H14" s="8">
        <f t="shared" si="0"/>
        <v>16</v>
      </c>
      <c r="I14" s="5">
        <v>12</v>
      </c>
      <c r="J14" s="11">
        <f t="shared" si="1"/>
        <v>133.33333333333331</v>
      </c>
    </row>
    <row r="15" spans="1:10" ht="19.5" customHeight="1">
      <c r="A15" s="4" t="s">
        <v>9</v>
      </c>
      <c r="B15" s="6">
        <v>0</v>
      </c>
      <c r="C15" s="6">
        <v>0</v>
      </c>
      <c r="D15" s="6">
        <v>6</v>
      </c>
      <c r="E15" s="6">
        <v>0</v>
      </c>
      <c r="F15" s="6">
        <v>2</v>
      </c>
      <c r="G15" s="6">
        <v>0</v>
      </c>
      <c r="H15" s="8">
        <f t="shared" si="0"/>
        <v>8</v>
      </c>
      <c r="I15" s="5">
        <v>11</v>
      </c>
      <c r="J15" s="11">
        <f t="shared" si="1"/>
        <v>72.72727272727273</v>
      </c>
    </row>
    <row r="16" spans="1:10" ht="19.5" customHeight="1">
      <c r="A16" s="4" t="s">
        <v>10</v>
      </c>
      <c r="B16" s="6">
        <v>0</v>
      </c>
      <c r="C16" s="6">
        <v>0</v>
      </c>
      <c r="D16" s="6">
        <v>12</v>
      </c>
      <c r="E16" s="6">
        <v>0</v>
      </c>
      <c r="F16" s="6">
        <v>7</v>
      </c>
      <c r="G16" s="6">
        <v>0</v>
      </c>
      <c r="H16" s="8">
        <f t="shared" si="0"/>
        <v>19</v>
      </c>
      <c r="I16" s="5">
        <v>16</v>
      </c>
      <c r="J16" s="11">
        <f t="shared" si="1"/>
        <v>118.75</v>
      </c>
    </row>
    <row r="17" spans="1:10" ht="19.5" customHeight="1">
      <c r="A17" s="4" t="s">
        <v>11</v>
      </c>
      <c r="B17" s="6">
        <v>0</v>
      </c>
      <c r="C17" s="6">
        <v>0</v>
      </c>
      <c r="D17" s="6">
        <v>7</v>
      </c>
      <c r="E17" s="6">
        <v>0</v>
      </c>
      <c r="F17" s="6">
        <v>4</v>
      </c>
      <c r="G17" s="6">
        <v>0</v>
      </c>
      <c r="H17" s="8">
        <f t="shared" si="0"/>
        <v>11</v>
      </c>
      <c r="I17" s="5">
        <v>7</v>
      </c>
      <c r="J17" s="11">
        <f t="shared" si="1"/>
        <v>157.14285714285714</v>
      </c>
    </row>
    <row r="18" spans="1:10" ht="19.5" customHeight="1">
      <c r="A18" s="4" t="s">
        <v>12</v>
      </c>
      <c r="B18" s="6"/>
      <c r="C18" s="6"/>
      <c r="D18" s="6"/>
      <c r="E18" s="6"/>
      <c r="F18" s="6"/>
      <c r="G18" s="6"/>
      <c r="H18" s="8">
        <f t="shared" si="0"/>
        <v>0</v>
      </c>
      <c r="I18" s="5">
        <v>1</v>
      </c>
      <c r="J18" s="11">
        <f t="shared" si="1"/>
        <v>0</v>
      </c>
    </row>
    <row r="19" spans="1:10" ht="19.5" customHeight="1">
      <c r="A19" s="13" t="s">
        <v>55</v>
      </c>
      <c r="B19" s="6">
        <v>0</v>
      </c>
      <c r="C19" s="6">
        <v>0</v>
      </c>
      <c r="D19" s="6">
        <v>14</v>
      </c>
      <c r="E19" s="6">
        <v>4</v>
      </c>
      <c r="F19" s="6">
        <v>8</v>
      </c>
      <c r="G19" s="6">
        <v>1</v>
      </c>
      <c r="H19" s="8">
        <f t="shared" si="0"/>
        <v>27</v>
      </c>
      <c r="I19" s="5">
        <v>35</v>
      </c>
      <c r="J19" s="11">
        <f t="shared" si="1"/>
        <v>77.14285714285715</v>
      </c>
    </row>
    <row r="20" spans="1:10" ht="19.5" customHeight="1">
      <c r="A20" s="7" t="s">
        <v>13</v>
      </c>
      <c r="B20" s="8">
        <f aca="true" t="shared" si="3" ref="B20:G20">SUM(B12:B19)</f>
        <v>28</v>
      </c>
      <c r="C20" s="8">
        <f t="shared" si="3"/>
        <v>1</v>
      </c>
      <c r="D20" s="8">
        <f t="shared" si="3"/>
        <v>205</v>
      </c>
      <c r="E20" s="8">
        <f t="shared" si="3"/>
        <v>19</v>
      </c>
      <c r="F20" s="8">
        <f t="shared" si="3"/>
        <v>121</v>
      </c>
      <c r="G20" s="8">
        <f t="shared" si="3"/>
        <v>6</v>
      </c>
      <c r="H20" s="8">
        <f t="shared" si="0"/>
        <v>380</v>
      </c>
      <c r="I20" s="8">
        <f>SUM(I12:I19)</f>
        <v>430</v>
      </c>
      <c r="J20" s="12">
        <f t="shared" si="1"/>
        <v>88.37209302325581</v>
      </c>
    </row>
    <row r="21" spans="1:10" ht="19.5" customHeight="1">
      <c r="A21" s="4" t="s">
        <v>14</v>
      </c>
      <c r="B21" s="6">
        <v>2</v>
      </c>
      <c r="C21" s="6">
        <v>0</v>
      </c>
      <c r="D21" s="6">
        <v>45</v>
      </c>
      <c r="E21" s="6">
        <v>3</v>
      </c>
      <c r="F21" s="6">
        <v>18</v>
      </c>
      <c r="G21" s="6">
        <v>0</v>
      </c>
      <c r="H21" s="8">
        <f t="shared" si="0"/>
        <v>68</v>
      </c>
      <c r="I21" s="5">
        <v>64</v>
      </c>
      <c r="J21" s="11">
        <f t="shared" si="1"/>
        <v>106.25</v>
      </c>
    </row>
    <row r="22" spans="1:10" ht="19.5" customHeight="1">
      <c r="A22" s="4" t="s">
        <v>15</v>
      </c>
      <c r="B22" s="6">
        <v>0</v>
      </c>
      <c r="C22" s="6">
        <v>0</v>
      </c>
      <c r="D22" s="6">
        <v>8</v>
      </c>
      <c r="E22" s="6">
        <v>0</v>
      </c>
      <c r="F22" s="6">
        <v>2</v>
      </c>
      <c r="G22" s="6">
        <v>0</v>
      </c>
      <c r="H22" s="8">
        <f t="shared" si="0"/>
        <v>10</v>
      </c>
      <c r="I22" s="5">
        <v>9</v>
      </c>
      <c r="J22" s="11">
        <f t="shared" si="1"/>
        <v>111.11111111111111</v>
      </c>
    </row>
    <row r="23" spans="1:10" ht="19.5" customHeight="1">
      <c r="A23" s="4" t="s">
        <v>16</v>
      </c>
      <c r="B23" s="6">
        <v>0</v>
      </c>
      <c r="C23" s="6">
        <v>0</v>
      </c>
      <c r="D23" s="6">
        <v>2</v>
      </c>
      <c r="E23" s="6">
        <v>1</v>
      </c>
      <c r="F23" s="6">
        <v>1</v>
      </c>
      <c r="G23" s="6">
        <v>0</v>
      </c>
      <c r="H23" s="8">
        <f t="shared" si="0"/>
        <v>4</v>
      </c>
      <c r="I23" s="5">
        <v>10</v>
      </c>
      <c r="J23" s="11">
        <f t="shared" si="1"/>
        <v>40</v>
      </c>
    </row>
    <row r="24" spans="1:10" ht="19.5" customHeight="1">
      <c r="A24" s="4" t="s">
        <v>17</v>
      </c>
      <c r="B24" s="6">
        <v>0</v>
      </c>
      <c r="C24" s="6">
        <v>0</v>
      </c>
      <c r="D24" s="6">
        <v>6</v>
      </c>
      <c r="E24" s="6">
        <v>1</v>
      </c>
      <c r="F24" s="6">
        <v>2</v>
      </c>
      <c r="G24" s="6">
        <v>0</v>
      </c>
      <c r="H24" s="8">
        <f t="shared" si="0"/>
        <v>9</v>
      </c>
      <c r="I24" s="5">
        <v>10</v>
      </c>
      <c r="J24" s="11">
        <f t="shared" si="1"/>
        <v>90</v>
      </c>
    </row>
    <row r="25" spans="1:10" ht="19.5" customHeight="1">
      <c r="A25" s="4" t="s">
        <v>52</v>
      </c>
      <c r="B25" s="6">
        <v>1</v>
      </c>
      <c r="C25" s="6">
        <v>0</v>
      </c>
      <c r="D25" s="6">
        <v>20</v>
      </c>
      <c r="E25" s="6">
        <v>6</v>
      </c>
      <c r="F25" s="6">
        <v>9</v>
      </c>
      <c r="G25" s="6">
        <v>2</v>
      </c>
      <c r="H25" s="8">
        <f t="shared" si="0"/>
        <v>38</v>
      </c>
      <c r="I25" s="5">
        <v>65</v>
      </c>
      <c r="J25" s="11">
        <f t="shared" si="1"/>
        <v>58.46153846153847</v>
      </c>
    </row>
    <row r="26" spans="1:10" ht="19.5" customHeight="1">
      <c r="A26" s="4" t="s">
        <v>53</v>
      </c>
      <c r="B26" s="6">
        <v>0</v>
      </c>
      <c r="C26" s="6">
        <v>0</v>
      </c>
      <c r="D26" s="6">
        <v>5</v>
      </c>
      <c r="E26" s="6">
        <v>0</v>
      </c>
      <c r="F26" s="6">
        <v>0</v>
      </c>
      <c r="G26" s="6">
        <v>0</v>
      </c>
      <c r="H26" s="8">
        <f t="shared" si="0"/>
        <v>5</v>
      </c>
      <c r="I26" s="5">
        <v>15</v>
      </c>
      <c r="J26" s="11">
        <f t="shared" si="1"/>
        <v>33.33333333333333</v>
      </c>
    </row>
    <row r="27" spans="1:10" ht="19.5" customHeight="1">
      <c r="A27" s="7" t="s">
        <v>18</v>
      </c>
      <c r="B27" s="8">
        <f aca="true" t="shared" si="4" ref="B27:G27">SUM(B21:B26)</f>
        <v>3</v>
      </c>
      <c r="C27" s="8">
        <f t="shared" si="4"/>
        <v>0</v>
      </c>
      <c r="D27" s="8">
        <f t="shared" si="4"/>
        <v>86</v>
      </c>
      <c r="E27" s="8">
        <f t="shared" si="4"/>
        <v>11</v>
      </c>
      <c r="F27" s="8">
        <f t="shared" si="4"/>
        <v>32</v>
      </c>
      <c r="G27" s="8">
        <f t="shared" si="4"/>
        <v>2</v>
      </c>
      <c r="H27" s="8">
        <f t="shared" si="0"/>
        <v>134</v>
      </c>
      <c r="I27" s="8">
        <f>SUM(I21:I26)</f>
        <v>173</v>
      </c>
      <c r="J27" s="12">
        <f t="shared" si="1"/>
        <v>77.45664739884393</v>
      </c>
    </row>
    <row r="28" spans="1:10" ht="19.5" customHeight="1">
      <c r="A28" s="4" t="s">
        <v>19</v>
      </c>
      <c r="B28" s="6">
        <v>3</v>
      </c>
      <c r="C28" s="6">
        <v>0</v>
      </c>
      <c r="D28" s="6">
        <v>51</v>
      </c>
      <c r="E28" s="6">
        <v>8</v>
      </c>
      <c r="F28" s="6">
        <v>35</v>
      </c>
      <c r="G28" s="6">
        <v>3</v>
      </c>
      <c r="H28" s="8">
        <f t="shared" si="0"/>
        <v>100</v>
      </c>
      <c r="I28" s="5">
        <v>103</v>
      </c>
      <c r="J28" s="11">
        <f t="shared" si="1"/>
        <v>97.0873786407767</v>
      </c>
    </row>
    <row r="29" spans="1:10" ht="19.5" customHeight="1">
      <c r="A29" s="4" t="s">
        <v>20</v>
      </c>
      <c r="B29" s="6">
        <v>0</v>
      </c>
      <c r="C29" s="6">
        <v>0</v>
      </c>
      <c r="D29" s="6">
        <v>5</v>
      </c>
      <c r="E29" s="6">
        <v>0</v>
      </c>
      <c r="F29" s="6">
        <v>3</v>
      </c>
      <c r="G29" s="6">
        <v>0</v>
      </c>
      <c r="H29" s="8">
        <f t="shared" si="0"/>
        <v>8</v>
      </c>
      <c r="I29" s="5">
        <v>7</v>
      </c>
      <c r="J29" s="11">
        <f t="shared" si="1"/>
        <v>114.28571428571428</v>
      </c>
    </row>
    <row r="30" spans="1:10" ht="19.5" customHeight="1">
      <c r="A30" s="4" t="s">
        <v>21</v>
      </c>
      <c r="B30" s="6">
        <v>0</v>
      </c>
      <c r="C30" s="6">
        <v>0</v>
      </c>
      <c r="D30" s="6">
        <v>5</v>
      </c>
      <c r="E30" s="6">
        <v>0</v>
      </c>
      <c r="F30" s="6">
        <v>5</v>
      </c>
      <c r="G30" s="6">
        <v>0</v>
      </c>
      <c r="H30" s="8">
        <f t="shared" si="0"/>
        <v>10</v>
      </c>
      <c r="I30" s="5">
        <v>11</v>
      </c>
      <c r="J30" s="11">
        <f t="shared" si="1"/>
        <v>90.9090909090909</v>
      </c>
    </row>
    <row r="31" spans="1:10" ht="19.5" customHeight="1">
      <c r="A31" s="4" t="s">
        <v>22</v>
      </c>
      <c r="B31" s="6">
        <v>0</v>
      </c>
      <c r="C31" s="6">
        <v>0</v>
      </c>
      <c r="D31" s="6">
        <v>2</v>
      </c>
      <c r="E31" s="6">
        <v>0</v>
      </c>
      <c r="F31" s="6">
        <v>1</v>
      </c>
      <c r="G31" s="6">
        <v>0</v>
      </c>
      <c r="H31" s="8">
        <f t="shared" si="0"/>
        <v>3</v>
      </c>
      <c r="I31" s="5">
        <v>4</v>
      </c>
      <c r="J31" s="11">
        <f t="shared" si="1"/>
        <v>75</v>
      </c>
    </row>
    <row r="32" spans="1:10" ht="19.5" customHeight="1">
      <c r="A32" s="4" t="s">
        <v>23</v>
      </c>
      <c r="B32" s="6">
        <v>0</v>
      </c>
      <c r="C32" s="6">
        <v>0</v>
      </c>
      <c r="D32" s="6">
        <v>2</v>
      </c>
      <c r="E32" s="6">
        <v>0</v>
      </c>
      <c r="F32" s="6">
        <v>0</v>
      </c>
      <c r="G32" s="6">
        <v>0</v>
      </c>
      <c r="H32" s="8">
        <f t="shared" si="0"/>
        <v>2</v>
      </c>
      <c r="I32" s="5">
        <v>3</v>
      </c>
      <c r="J32" s="11">
        <f t="shared" si="1"/>
        <v>66.66666666666666</v>
      </c>
    </row>
    <row r="33" spans="1:10" ht="19.5" customHeight="1">
      <c r="A33" s="4" t="s">
        <v>24</v>
      </c>
      <c r="B33" s="6">
        <v>0</v>
      </c>
      <c r="C33" s="6">
        <v>0</v>
      </c>
      <c r="D33" s="6">
        <v>9</v>
      </c>
      <c r="E33" s="6">
        <v>1</v>
      </c>
      <c r="F33" s="6">
        <v>5</v>
      </c>
      <c r="G33" s="6">
        <v>0</v>
      </c>
      <c r="H33" s="8">
        <f t="shared" si="0"/>
        <v>15</v>
      </c>
      <c r="I33" s="5">
        <v>16</v>
      </c>
      <c r="J33" s="11">
        <f t="shared" si="1"/>
        <v>93.75</v>
      </c>
    </row>
    <row r="34" spans="1:10" ht="19.5" customHeight="1">
      <c r="A34" s="7" t="s">
        <v>25</v>
      </c>
      <c r="B34" s="8">
        <f aca="true" t="shared" si="5" ref="B34:G34">SUM(B28:B33)</f>
        <v>3</v>
      </c>
      <c r="C34" s="8">
        <f t="shared" si="5"/>
        <v>0</v>
      </c>
      <c r="D34" s="8">
        <f t="shared" si="5"/>
        <v>74</v>
      </c>
      <c r="E34" s="8">
        <f t="shared" si="5"/>
        <v>9</v>
      </c>
      <c r="F34" s="8">
        <f t="shared" si="5"/>
        <v>49</v>
      </c>
      <c r="G34" s="8">
        <f t="shared" si="5"/>
        <v>3</v>
      </c>
      <c r="H34" s="8">
        <f t="shared" si="0"/>
        <v>138</v>
      </c>
      <c r="I34" s="8">
        <f>SUM(I28:I33)</f>
        <v>144</v>
      </c>
      <c r="J34" s="12">
        <f t="shared" si="1"/>
        <v>95.83333333333334</v>
      </c>
    </row>
    <row r="35" spans="1:10" ht="19.5" customHeight="1">
      <c r="A35" s="7" t="s">
        <v>26</v>
      </c>
      <c r="B35" s="8">
        <f aca="true" t="shared" si="6" ref="B35:G35">SUM(B34,B27,B20,B11)</f>
        <v>49</v>
      </c>
      <c r="C35" s="8">
        <f t="shared" si="6"/>
        <v>2</v>
      </c>
      <c r="D35" s="8">
        <f t="shared" si="6"/>
        <v>738</v>
      </c>
      <c r="E35" s="8">
        <f t="shared" si="6"/>
        <v>91</v>
      </c>
      <c r="F35" s="8">
        <f t="shared" si="6"/>
        <v>396</v>
      </c>
      <c r="G35" s="8">
        <f t="shared" si="6"/>
        <v>29</v>
      </c>
      <c r="H35" s="8">
        <f t="shared" si="0"/>
        <v>1305</v>
      </c>
      <c r="I35" s="8">
        <f>SUM(I34,I27,I20,I11)</f>
        <v>1431</v>
      </c>
      <c r="J35" s="12">
        <f t="shared" si="1"/>
        <v>91.19496855345912</v>
      </c>
    </row>
    <row r="36" spans="1:10" ht="19.5" customHeight="1">
      <c r="A36" s="4" t="s">
        <v>27</v>
      </c>
      <c r="B36" s="6">
        <v>25</v>
      </c>
      <c r="C36" s="6">
        <v>2</v>
      </c>
      <c r="D36" s="6">
        <v>348</v>
      </c>
      <c r="E36" s="6">
        <v>35</v>
      </c>
      <c r="F36" s="6">
        <v>175</v>
      </c>
      <c r="G36" s="6">
        <v>13</v>
      </c>
      <c r="H36" s="8">
        <f t="shared" si="0"/>
        <v>598</v>
      </c>
      <c r="I36" s="5">
        <v>606</v>
      </c>
      <c r="J36" s="11">
        <f t="shared" si="1"/>
        <v>98.67986798679867</v>
      </c>
    </row>
    <row r="37" spans="1:10" ht="19.5" customHeight="1">
      <c r="A37" s="4" t="s">
        <v>28</v>
      </c>
      <c r="B37" s="6">
        <v>0</v>
      </c>
      <c r="C37" s="6">
        <v>0</v>
      </c>
      <c r="D37" s="6">
        <v>13</v>
      </c>
      <c r="E37" s="6">
        <v>3</v>
      </c>
      <c r="F37" s="6">
        <v>5</v>
      </c>
      <c r="G37" s="6">
        <v>1</v>
      </c>
      <c r="H37" s="8">
        <f t="shared" si="0"/>
        <v>22</v>
      </c>
      <c r="I37" s="5">
        <v>29</v>
      </c>
      <c r="J37" s="11">
        <f t="shared" si="1"/>
        <v>75.86206896551724</v>
      </c>
    </row>
    <row r="38" spans="1:10" ht="19.5" customHeight="1">
      <c r="A38" s="4" t="s">
        <v>29</v>
      </c>
      <c r="B38" s="6">
        <v>0</v>
      </c>
      <c r="C38" s="6">
        <v>0</v>
      </c>
      <c r="D38" s="6">
        <v>11</v>
      </c>
      <c r="E38" s="6">
        <v>0</v>
      </c>
      <c r="F38" s="6">
        <v>10</v>
      </c>
      <c r="G38" s="6">
        <v>0</v>
      </c>
      <c r="H38" s="8">
        <f t="shared" si="0"/>
        <v>21</v>
      </c>
      <c r="I38" s="5">
        <v>26</v>
      </c>
      <c r="J38" s="11">
        <f t="shared" si="1"/>
        <v>80.76923076923077</v>
      </c>
    </row>
    <row r="39" spans="1:10" ht="19.5" customHeight="1">
      <c r="A39" s="4" t="s">
        <v>30</v>
      </c>
      <c r="B39" s="6">
        <v>0</v>
      </c>
      <c r="C39" s="6">
        <v>0</v>
      </c>
      <c r="D39" s="6">
        <v>3</v>
      </c>
      <c r="E39" s="6">
        <v>0</v>
      </c>
      <c r="F39" s="6">
        <v>4</v>
      </c>
      <c r="G39" s="6">
        <v>0</v>
      </c>
      <c r="H39" s="8">
        <f t="shared" si="0"/>
        <v>7</v>
      </c>
      <c r="I39" s="5">
        <v>14</v>
      </c>
      <c r="J39" s="11">
        <f t="shared" si="1"/>
        <v>50</v>
      </c>
    </row>
    <row r="40" spans="1:10" ht="19.5" customHeight="1">
      <c r="A40" s="4" t="s">
        <v>31</v>
      </c>
      <c r="B40" s="6">
        <v>0</v>
      </c>
      <c r="C40" s="6">
        <v>0</v>
      </c>
      <c r="D40" s="6">
        <v>2</v>
      </c>
      <c r="E40" s="6">
        <v>0</v>
      </c>
      <c r="F40" s="6">
        <v>2</v>
      </c>
      <c r="G40" s="6">
        <v>0</v>
      </c>
      <c r="H40" s="8">
        <f t="shared" si="0"/>
        <v>4</v>
      </c>
      <c r="I40" s="5">
        <v>8</v>
      </c>
      <c r="J40" s="11">
        <f t="shared" si="1"/>
        <v>50</v>
      </c>
    </row>
    <row r="41" spans="1:10" ht="19.5" customHeight="1">
      <c r="A41" s="4" t="s">
        <v>32</v>
      </c>
      <c r="B41" s="6">
        <v>0</v>
      </c>
      <c r="C41" s="6">
        <v>0</v>
      </c>
      <c r="D41" s="6">
        <v>16</v>
      </c>
      <c r="E41" s="6">
        <v>1</v>
      </c>
      <c r="F41" s="6">
        <v>15</v>
      </c>
      <c r="G41" s="6">
        <v>2</v>
      </c>
      <c r="H41" s="8">
        <f t="shared" si="0"/>
        <v>34</v>
      </c>
      <c r="I41" s="5">
        <v>32</v>
      </c>
      <c r="J41" s="11">
        <f t="shared" si="1"/>
        <v>106.25</v>
      </c>
    </row>
    <row r="42" spans="1:10" ht="19.5" customHeight="1">
      <c r="A42" s="4" t="s">
        <v>33</v>
      </c>
      <c r="B42" s="6">
        <v>0</v>
      </c>
      <c r="C42" s="6">
        <v>0</v>
      </c>
      <c r="D42" s="6">
        <v>2</v>
      </c>
      <c r="E42" s="6">
        <v>0</v>
      </c>
      <c r="F42" s="6">
        <v>2</v>
      </c>
      <c r="G42" s="6">
        <v>0</v>
      </c>
      <c r="H42" s="8">
        <f t="shared" si="0"/>
        <v>4</v>
      </c>
      <c r="I42" s="5">
        <v>5</v>
      </c>
      <c r="J42" s="11">
        <f t="shared" si="1"/>
        <v>80</v>
      </c>
    </row>
    <row r="43" spans="1:10" ht="19.5" customHeight="1">
      <c r="A43" s="4" t="s">
        <v>56</v>
      </c>
      <c r="B43" s="6">
        <v>0</v>
      </c>
      <c r="C43" s="6">
        <v>0</v>
      </c>
      <c r="D43" s="6">
        <v>41</v>
      </c>
      <c r="E43" s="6">
        <v>1</v>
      </c>
      <c r="F43" s="6">
        <v>10</v>
      </c>
      <c r="G43" s="6">
        <v>2</v>
      </c>
      <c r="H43" s="8">
        <f t="shared" si="0"/>
        <v>54</v>
      </c>
      <c r="I43" s="5">
        <v>64</v>
      </c>
      <c r="J43" s="11">
        <f t="shared" si="1"/>
        <v>84.375</v>
      </c>
    </row>
    <row r="44" spans="1:10" ht="19.5" customHeight="1">
      <c r="A44" s="7" t="s">
        <v>34</v>
      </c>
      <c r="B44" s="8">
        <f aca="true" t="shared" si="7" ref="B44:G44">SUM(B36:B43)</f>
        <v>25</v>
      </c>
      <c r="C44" s="8">
        <f t="shared" si="7"/>
        <v>2</v>
      </c>
      <c r="D44" s="8">
        <f t="shared" si="7"/>
        <v>436</v>
      </c>
      <c r="E44" s="8">
        <f t="shared" si="7"/>
        <v>40</v>
      </c>
      <c r="F44" s="8">
        <f t="shared" si="7"/>
        <v>223</v>
      </c>
      <c r="G44" s="8">
        <f t="shared" si="7"/>
        <v>18</v>
      </c>
      <c r="H44" s="8">
        <f t="shared" si="0"/>
        <v>744</v>
      </c>
      <c r="I44" s="8">
        <f>SUM(I36:I43)</f>
        <v>784</v>
      </c>
      <c r="J44" s="12">
        <f t="shared" si="1"/>
        <v>94.89795918367348</v>
      </c>
    </row>
    <row r="45" spans="1:10" ht="19.5" customHeight="1">
      <c r="A45" s="4" t="s">
        <v>35</v>
      </c>
      <c r="B45" s="6">
        <v>4</v>
      </c>
      <c r="C45" s="6">
        <v>0</v>
      </c>
      <c r="D45" s="6">
        <v>67</v>
      </c>
      <c r="E45" s="6">
        <v>9</v>
      </c>
      <c r="F45" s="6">
        <v>44</v>
      </c>
      <c r="G45" s="6">
        <v>5</v>
      </c>
      <c r="H45" s="8">
        <f t="shared" si="0"/>
        <v>129</v>
      </c>
      <c r="I45" s="5">
        <v>166</v>
      </c>
      <c r="J45" s="11">
        <f t="shared" si="1"/>
        <v>77.71084337349397</v>
      </c>
    </row>
    <row r="46" spans="1:10" ht="19.5" customHeight="1">
      <c r="A46" s="4" t="s">
        <v>36</v>
      </c>
      <c r="B46" s="6">
        <v>2</v>
      </c>
      <c r="C46" s="6">
        <v>0</v>
      </c>
      <c r="D46" s="6">
        <v>58</v>
      </c>
      <c r="E46" s="6">
        <v>3</v>
      </c>
      <c r="F46" s="6">
        <v>32</v>
      </c>
      <c r="G46" s="6">
        <v>1</v>
      </c>
      <c r="H46" s="8">
        <f t="shared" si="0"/>
        <v>96</v>
      </c>
      <c r="I46" s="5">
        <v>95</v>
      </c>
      <c r="J46" s="11">
        <f t="shared" si="1"/>
        <v>101.05263157894737</v>
      </c>
    </row>
    <row r="47" spans="1:10" ht="19.5" customHeight="1">
      <c r="A47" s="4" t="s">
        <v>37</v>
      </c>
      <c r="B47" s="6">
        <v>0</v>
      </c>
      <c r="C47" s="6">
        <v>0</v>
      </c>
      <c r="D47" s="6">
        <v>14</v>
      </c>
      <c r="E47" s="6">
        <v>3</v>
      </c>
      <c r="F47" s="6">
        <v>7</v>
      </c>
      <c r="G47" s="6">
        <v>1</v>
      </c>
      <c r="H47" s="8">
        <f t="shared" si="0"/>
        <v>25</v>
      </c>
      <c r="I47" s="5">
        <v>31</v>
      </c>
      <c r="J47" s="11">
        <f t="shared" si="1"/>
        <v>80.64516129032258</v>
      </c>
    </row>
    <row r="48" spans="1:10" ht="19.5" customHeight="1">
      <c r="A48" s="4" t="s">
        <v>38</v>
      </c>
      <c r="B48" s="6">
        <v>2</v>
      </c>
      <c r="C48" s="6">
        <v>1</v>
      </c>
      <c r="D48" s="6">
        <v>16</v>
      </c>
      <c r="E48" s="6">
        <v>3</v>
      </c>
      <c r="F48" s="6">
        <v>26</v>
      </c>
      <c r="G48" s="6">
        <v>1</v>
      </c>
      <c r="H48" s="8">
        <f t="shared" si="0"/>
        <v>49</v>
      </c>
      <c r="I48" s="5">
        <v>46</v>
      </c>
      <c r="J48" s="11">
        <f t="shared" si="1"/>
        <v>106.5217391304348</v>
      </c>
    </row>
    <row r="49" spans="1:10" ht="19.5" customHeight="1">
      <c r="A49" s="4" t="s">
        <v>39</v>
      </c>
      <c r="B49" s="6">
        <v>2</v>
      </c>
      <c r="C49" s="6">
        <v>0</v>
      </c>
      <c r="D49" s="6">
        <v>22</v>
      </c>
      <c r="E49" s="6">
        <v>0</v>
      </c>
      <c r="F49" s="6">
        <v>11</v>
      </c>
      <c r="G49" s="6">
        <v>0</v>
      </c>
      <c r="H49" s="8">
        <f t="shared" si="0"/>
        <v>35</v>
      </c>
      <c r="I49" s="5">
        <v>35</v>
      </c>
      <c r="J49" s="11">
        <f t="shared" si="1"/>
        <v>100</v>
      </c>
    </row>
    <row r="50" spans="1:10" ht="19.5" customHeight="1">
      <c r="A50" s="4" t="s">
        <v>40</v>
      </c>
      <c r="B50" s="6">
        <v>1</v>
      </c>
      <c r="C50" s="6">
        <v>1</v>
      </c>
      <c r="D50" s="6">
        <v>21</v>
      </c>
      <c r="E50" s="6">
        <v>3</v>
      </c>
      <c r="F50" s="6">
        <v>10</v>
      </c>
      <c r="G50" s="6">
        <v>0</v>
      </c>
      <c r="H50" s="8">
        <f t="shared" si="0"/>
        <v>36</v>
      </c>
      <c r="I50" s="5">
        <v>34</v>
      </c>
      <c r="J50" s="11">
        <f t="shared" si="1"/>
        <v>105.88235294117648</v>
      </c>
    </row>
    <row r="51" spans="1:10" ht="19.5" customHeight="1">
      <c r="A51" s="7" t="s">
        <v>41</v>
      </c>
      <c r="B51" s="8">
        <f aca="true" t="shared" si="8" ref="B51:G51">SUM(B45:B50)</f>
        <v>11</v>
      </c>
      <c r="C51" s="8">
        <f t="shared" si="8"/>
        <v>2</v>
      </c>
      <c r="D51" s="8">
        <f t="shared" si="8"/>
        <v>198</v>
      </c>
      <c r="E51" s="8">
        <f t="shared" si="8"/>
        <v>21</v>
      </c>
      <c r="F51" s="8">
        <f t="shared" si="8"/>
        <v>130</v>
      </c>
      <c r="G51" s="8">
        <f t="shared" si="8"/>
        <v>8</v>
      </c>
      <c r="H51" s="8">
        <f t="shared" si="0"/>
        <v>370</v>
      </c>
      <c r="I51" s="8">
        <f>SUM(I45:I50)</f>
        <v>407</v>
      </c>
      <c r="J51" s="12">
        <f t="shared" si="1"/>
        <v>90.9090909090909</v>
      </c>
    </row>
    <row r="52" spans="1:10" ht="19.5" customHeight="1">
      <c r="A52" s="7" t="s">
        <v>42</v>
      </c>
      <c r="B52" s="8">
        <f aca="true" t="shared" si="9" ref="B52:G52">SUM(B51,B44)</f>
        <v>36</v>
      </c>
      <c r="C52" s="8">
        <f t="shared" si="9"/>
        <v>4</v>
      </c>
      <c r="D52" s="8">
        <f t="shared" si="9"/>
        <v>634</v>
      </c>
      <c r="E52" s="8">
        <f t="shared" si="9"/>
        <v>61</v>
      </c>
      <c r="F52" s="8">
        <f t="shared" si="9"/>
        <v>353</v>
      </c>
      <c r="G52" s="8">
        <f t="shared" si="9"/>
        <v>26</v>
      </c>
      <c r="H52" s="8">
        <f t="shared" si="0"/>
        <v>1114</v>
      </c>
      <c r="I52" s="8">
        <f>SUM(I51,I44)</f>
        <v>1191</v>
      </c>
      <c r="J52" s="12">
        <f t="shared" si="1"/>
        <v>93.53484466834593</v>
      </c>
    </row>
    <row r="53" spans="1:10" ht="19.5" customHeight="1">
      <c r="A53" s="7" t="s">
        <v>43</v>
      </c>
      <c r="B53" s="8">
        <f aca="true" t="shared" si="10" ref="B53:G53">SUM(B52,B35)</f>
        <v>85</v>
      </c>
      <c r="C53" s="8">
        <f t="shared" si="10"/>
        <v>6</v>
      </c>
      <c r="D53" s="8">
        <f t="shared" si="10"/>
        <v>1372</v>
      </c>
      <c r="E53" s="8">
        <f t="shared" si="10"/>
        <v>152</v>
      </c>
      <c r="F53" s="8">
        <f t="shared" si="10"/>
        <v>749</v>
      </c>
      <c r="G53" s="8">
        <f t="shared" si="10"/>
        <v>55</v>
      </c>
      <c r="H53" s="8">
        <f t="shared" si="0"/>
        <v>2419</v>
      </c>
      <c r="I53" s="8">
        <f>SUM(I52,I35)</f>
        <v>2622</v>
      </c>
      <c r="J53" s="12">
        <f t="shared" si="1"/>
        <v>92.25781845919145</v>
      </c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青森県自動車会議所登録代行センター</dc:creator>
  <cp:keywords/>
  <dc:description/>
  <cp:lastModifiedBy>STN106</cp:lastModifiedBy>
  <cp:lastPrinted>2021-02-24T09:38:16Z</cp:lastPrinted>
  <dcterms:created xsi:type="dcterms:W3CDTF">2004-02-03T23:37:00Z</dcterms:created>
  <dcterms:modified xsi:type="dcterms:W3CDTF">2024-05-14T10:07:04Z</dcterms:modified>
  <cp:category/>
  <cp:version/>
  <cp:contentType/>
  <cp:contentStatus/>
</cp:coreProperties>
</file>