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96FCAE8A-D0E5-468D-84B5-9C439A56BB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月" sheetId="3" r:id="rId1"/>
    <sheet name="2月" sheetId="4" r:id="rId2"/>
    <sheet name="3月" sheetId="5" r:id="rId3"/>
    <sheet name="4月" sheetId="6" r:id="rId4"/>
    <sheet name="5月" sheetId="7" r:id="rId5"/>
    <sheet name="6月" sheetId="8" r:id="rId6"/>
    <sheet name="7月" sheetId="9" r:id="rId7"/>
    <sheet name="8月" sheetId="10" r:id="rId8"/>
    <sheet name="9月" sheetId="11" r:id="rId9"/>
    <sheet name="10月" sheetId="12" r:id="rId10"/>
    <sheet name="11月" sheetId="13" r:id="rId11"/>
    <sheet name="12月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4" l="1"/>
  <c r="H28" i="14"/>
  <c r="F28" i="14"/>
  <c r="E28" i="14"/>
  <c r="D28" i="14"/>
  <c r="C28" i="14"/>
  <c r="B28" i="14"/>
  <c r="J27" i="14"/>
  <c r="J26" i="14"/>
  <c r="J28" i="14" s="1"/>
  <c r="I25" i="14"/>
  <c r="J24" i="14"/>
  <c r="F23" i="14"/>
  <c r="E23" i="14"/>
  <c r="J22" i="14"/>
  <c r="N21" i="14"/>
  <c r="M21" i="14"/>
  <c r="O21" i="14" s="1"/>
  <c r="K21" i="14"/>
  <c r="I21" i="14"/>
  <c r="I23" i="14" s="1"/>
  <c r="H21" i="14"/>
  <c r="H25" i="14" s="1"/>
  <c r="G21" i="14"/>
  <c r="F21" i="14"/>
  <c r="F25" i="14" s="1"/>
  <c r="E21" i="14"/>
  <c r="E25" i="14" s="1"/>
  <c r="D21" i="14"/>
  <c r="D23" i="14" s="1"/>
  <c r="C21" i="14"/>
  <c r="C23" i="14" s="1"/>
  <c r="B21" i="14"/>
  <c r="B23" i="14" s="1"/>
  <c r="O20" i="14"/>
  <c r="J20" i="14"/>
  <c r="L20" i="14" s="1"/>
  <c r="O19" i="14"/>
  <c r="J19" i="14"/>
  <c r="L19" i="14" s="1"/>
  <c r="O18" i="14"/>
  <c r="J18" i="14"/>
  <c r="L18" i="14" s="1"/>
  <c r="O17" i="14"/>
  <c r="J17" i="14"/>
  <c r="L17" i="14" s="1"/>
  <c r="O16" i="14"/>
  <c r="J16" i="14"/>
  <c r="L16" i="14" s="1"/>
  <c r="O15" i="14"/>
  <c r="J15" i="14"/>
  <c r="L15" i="14" s="1"/>
  <c r="O14" i="14"/>
  <c r="J14" i="14"/>
  <c r="L14" i="14" s="1"/>
  <c r="O13" i="14"/>
  <c r="J13" i="14"/>
  <c r="L13" i="14" s="1"/>
  <c r="O12" i="14"/>
  <c r="J12" i="14"/>
  <c r="L12" i="14" s="1"/>
  <c r="O11" i="14"/>
  <c r="J11" i="14"/>
  <c r="L11" i="14" s="1"/>
  <c r="O10" i="14"/>
  <c r="J10" i="14"/>
  <c r="L10" i="14" s="1"/>
  <c r="O9" i="14"/>
  <c r="J9" i="14"/>
  <c r="L9" i="14" s="1"/>
  <c r="O8" i="14"/>
  <c r="J8" i="14"/>
  <c r="L8" i="14" s="1"/>
  <c r="O7" i="14"/>
  <c r="J7" i="14"/>
  <c r="L7" i="14" s="1"/>
  <c r="C25" i="14" l="1"/>
  <c r="J21" i="14"/>
  <c r="H23" i="14"/>
  <c r="B25" i="14"/>
  <c r="D25" i="14"/>
  <c r="J23" i="14" l="1"/>
  <c r="J25" i="14"/>
  <c r="L21" i="14"/>
  <c r="I28" i="13"/>
  <c r="H28" i="13"/>
  <c r="F28" i="13"/>
  <c r="E28" i="13"/>
  <c r="D28" i="13"/>
  <c r="C28" i="13"/>
  <c r="B28" i="13"/>
  <c r="J27" i="13"/>
  <c r="J26" i="13"/>
  <c r="J28" i="13" s="1"/>
  <c r="I25" i="13"/>
  <c r="J24" i="13"/>
  <c r="F23" i="13"/>
  <c r="E23" i="13"/>
  <c r="J22" i="13"/>
  <c r="N21" i="13"/>
  <c r="M21" i="13"/>
  <c r="O21" i="13" s="1"/>
  <c r="K21" i="13"/>
  <c r="I21" i="13"/>
  <c r="I23" i="13" s="1"/>
  <c r="H21" i="13"/>
  <c r="H25" i="13" s="1"/>
  <c r="G21" i="13"/>
  <c r="F21" i="13"/>
  <c r="F25" i="13" s="1"/>
  <c r="E21" i="13"/>
  <c r="E25" i="13" s="1"/>
  <c r="D21" i="13"/>
  <c r="D23" i="13" s="1"/>
  <c r="C21" i="13"/>
  <c r="C25" i="13" s="1"/>
  <c r="B21" i="13"/>
  <c r="B23" i="13" s="1"/>
  <c r="O20" i="13"/>
  <c r="J20" i="13"/>
  <c r="L20" i="13" s="1"/>
  <c r="O19" i="13"/>
  <c r="J19" i="13"/>
  <c r="L19" i="13" s="1"/>
  <c r="O18" i="13"/>
  <c r="J18" i="13"/>
  <c r="L18" i="13" s="1"/>
  <c r="O17" i="13"/>
  <c r="J17" i="13"/>
  <c r="L17" i="13" s="1"/>
  <c r="O16" i="13"/>
  <c r="J16" i="13"/>
  <c r="L16" i="13" s="1"/>
  <c r="O15" i="13"/>
  <c r="J15" i="13"/>
  <c r="L15" i="13" s="1"/>
  <c r="O14" i="13"/>
  <c r="J14" i="13"/>
  <c r="L14" i="13" s="1"/>
  <c r="O13" i="13"/>
  <c r="J13" i="13"/>
  <c r="L13" i="13" s="1"/>
  <c r="O12" i="13"/>
  <c r="J12" i="13"/>
  <c r="L12" i="13" s="1"/>
  <c r="O11" i="13"/>
  <c r="J11" i="13"/>
  <c r="L11" i="13" s="1"/>
  <c r="O10" i="13"/>
  <c r="J10" i="13"/>
  <c r="L10" i="13" s="1"/>
  <c r="O9" i="13"/>
  <c r="J9" i="13"/>
  <c r="L9" i="13" s="1"/>
  <c r="O8" i="13"/>
  <c r="J8" i="13"/>
  <c r="L8" i="13" s="1"/>
  <c r="O7" i="13"/>
  <c r="J7" i="13"/>
  <c r="J21" i="13" s="1"/>
  <c r="L21" i="13" l="1"/>
  <c r="J25" i="13"/>
  <c r="J23" i="13"/>
  <c r="L7" i="13"/>
  <c r="B25" i="13"/>
  <c r="D25" i="13"/>
  <c r="C23" i="13"/>
  <c r="H23" i="13"/>
  <c r="I28" i="12" l="1"/>
  <c r="H28" i="12"/>
  <c r="F28" i="12"/>
  <c r="E28" i="12"/>
  <c r="D28" i="12"/>
  <c r="C28" i="12"/>
  <c r="B28" i="12"/>
  <c r="J27" i="12"/>
  <c r="J26" i="12"/>
  <c r="J28" i="12" s="1"/>
  <c r="I25" i="12"/>
  <c r="J24" i="12"/>
  <c r="F23" i="12"/>
  <c r="E23" i="12"/>
  <c r="J22" i="12"/>
  <c r="N21" i="12"/>
  <c r="M21" i="12"/>
  <c r="O21" i="12" s="1"/>
  <c r="K21" i="12"/>
  <c r="I21" i="12"/>
  <c r="I23" i="12" s="1"/>
  <c r="H21" i="12"/>
  <c r="H25" i="12" s="1"/>
  <c r="G21" i="12"/>
  <c r="F21" i="12"/>
  <c r="F25" i="12" s="1"/>
  <c r="E21" i="12"/>
  <c r="E25" i="12" s="1"/>
  <c r="D21" i="12"/>
  <c r="D23" i="12" s="1"/>
  <c r="C21" i="12"/>
  <c r="C23" i="12" s="1"/>
  <c r="B21" i="12"/>
  <c r="B25" i="12" s="1"/>
  <c r="O20" i="12"/>
  <c r="J20" i="12"/>
  <c r="L20" i="12" s="1"/>
  <c r="O19" i="12"/>
  <c r="J19" i="12"/>
  <c r="L19" i="12" s="1"/>
  <c r="O18" i="12"/>
  <c r="J18" i="12"/>
  <c r="L18" i="12" s="1"/>
  <c r="O17" i="12"/>
  <c r="J17" i="12"/>
  <c r="L17" i="12" s="1"/>
  <c r="O16" i="12"/>
  <c r="J16" i="12"/>
  <c r="L16" i="12" s="1"/>
  <c r="O15" i="12"/>
  <c r="J15" i="12"/>
  <c r="L15" i="12" s="1"/>
  <c r="O14" i="12"/>
  <c r="J14" i="12"/>
  <c r="L14" i="12" s="1"/>
  <c r="O13" i="12"/>
  <c r="J13" i="12"/>
  <c r="L13" i="12" s="1"/>
  <c r="O12" i="12"/>
  <c r="J12" i="12"/>
  <c r="L12" i="12" s="1"/>
  <c r="O11" i="12"/>
  <c r="J11" i="12"/>
  <c r="L11" i="12" s="1"/>
  <c r="O10" i="12"/>
  <c r="J10" i="12"/>
  <c r="L10" i="12" s="1"/>
  <c r="O9" i="12"/>
  <c r="J9" i="12"/>
  <c r="L9" i="12" s="1"/>
  <c r="O8" i="12"/>
  <c r="J8" i="12"/>
  <c r="L8" i="12" s="1"/>
  <c r="O7" i="12"/>
  <c r="J7" i="12"/>
  <c r="L7" i="12" s="1"/>
  <c r="J21" i="12" l="1"/>
  <c r="C25" i="12"/>
  <c r="B23" i="12"/>
  <c r="H23" i="12"/>
  <c r="D25" i="12"/>
  <c r="J23" i="12" l="1"/>
  <c r="J25" i="12"/>
  <c r="L21" i="12"/>
  <c r="I28" i="11"/>
  <c r="H28" i="11"/>
  <c r="F28" i="11"/>
  <c r="E28" i="11"/>
  <c r="D28" i="11"/>
  <c r="C28" i="11"/>
  <c r="B28" i="11"/>
  <c r="J27" i="11"/>
  <c r="J26" i="11"/>
  <c r="J28" i="11" s="1"/>
  <c r="I25" i="11"/>
  <c r="J24" i="11"/>
  <c r="F23" i="11"/>
  <c r="E23" i="11"/>
  <c r="J22" i="11"/>
  <c r="N21" i="11"/>
  <c r="M21" i="11"/>
  <c r="O21" i="11" s="1"/>
  <c r="K21" i="11"/>
  <c r="I21" i="11"/>
  <c r="I23" i="11" s="1"/>
  <c r="H21" i="11"/>
  <c r="H25" i="11" s="1"/>
  <c r="G21" i="11"/>
  <c r="F21" i="11"/>
  <c r="F25" i="11" s="1"/>
  <c r="E21" i="11"/>
  <c r="E25" i="11" s="1"/>
  <c r="D21" i="11"/>
  <c r="D23" i="11" s="1"/>
  <c r="C21" i="11"/>
  <c r="C23" i="11" s="1"/>
  <c r="B21" i="11"/>
  <c r="B25" i="11" s="1"/>
  <c r="O20" i="11"/>
  <c r="J20" i="11"/>
  <c r="L20" i="11" s="1"/>
  <c r="O19" i="11"/>
  <c r="J19" i="11"/>
  <c r="L19" i="11" s="1"/>
  <c r="O18" i="11"/>
  <c r="J18" i="11"/>
  <c r="L18" i="11" s="1"/>
  <c r="O17" i="11"/>
  <c r="J17" i="11"/>
  <c r="L17" i="11" s="1"/>
  <c r="O16" i="11"/>
  <c r="J16" i="11"/>
  <c r="L16" i="11" s="1"/>
  <c r="O15" i="11"/>
  <c r="J15" i="11"/>
  <c r="L15" i="11" s="1"/>
  <c r="O14" i="11"/>
  <c r="J14" i="11"/>
  <c r="L14" i="11" s="1"/>
  <c r="O13" i="11"/>
  <c r="J13" i="11"/>
  <c r="L13" i="11" s="1"/>
  <c r="O12" i="11"/>
  <c r="J12" i="11"/>
  <c r="L12" i="11" s="1"/>
  <c r="O11" i="11"/>
  <c r="J11" i="11"/>
  <c r="L11" i="11" s="1"/>
  <c r="O10" i="11"/>
  <c r="J10" i="11"/>
  <c r="L10" i="11" s="1"/>
  <c r="O9" i="11"/>
  <c r="J9" i="11"/>
  <c r="L9" i="11" s="1"/>
  <c r="O8" i="11"/>
  <c r="J8" i="11"/>
  <c r="L8" i="11" s="1"/>
  <c r="O7" i="11"/>
  <c r="J7" i="11"/>
  <c r="J21" i="11" s="1"/>
  <c r="J25" i="11" l="1"/>
  <c r="L21" i="11"/>
  <c r="J23" i="11"/>
  <c r="C25" i="11"/>
  <c r="H23" i="11"/>
  <c r="B23" i="11"/>
  <c r="L7" i="11"/>
  <c r="D25" i="11"/>
  <c r="I28" i="10" l="1"/>
  <c r="H28" i="10"/>
  <c r="F28" i="10"/>
  <c r="E28" i="10"/>
  <c r="D28" i="10"/>
  <c r="C28" i="10"/>
  <c r="B28" i="10"/>
  <c r="J27" i="10"/>
  <c r="J26" i="10"/>
  <c r="J28" i="10" s="1"/>
  <c r="I25" i="10"/>
  <c r="D25" i="10"/>
  <c r="J24" i="10"/>
  <c r="F23" i="10"/>
  <c r="E23" i="10"/>
  <c r="J22" i="10"/>
  <c r="N21" i="10"/>
  <c r="M21" i="10"/>
  <c r="O21" i="10" s="1"/>
  <c r="K21" i="10"/>
  <c r="I21" i="10"/>
  <c r="I23" i="10" s="1"/>
  <c r="H21" i="10"/>
  <c r="H25" i="10" s="1"/>
  <c r="G21" i="10"/>
  <c r="F21" i="10"/>
  <c r="F25" i="10" s="1"/>
  <c r="E21" i="10"/>
  <c r="E25" i="10" s="1"/>
  <c r="D21" i="10"/>
  <c r="D23" i="10" s="1"/>
  <c r="C21" i="10"/>
  <c r="C23" i="10" s="1"/>
  <c r="B21" i="10"/>
  <c r="B23" i="10" s="1"/>
  <c r="O20" i="10"/>
  <c r="J20" i="10"/>
  <c r="L20" i="10" s="1"/>
  <c r="O19" i="10"/>
  <c r="J19" i="10"/>
  <c r="L19" i="10" s="1"/>
  <c r="O18" i="10"/>
  <c r="J18" i="10"/>
  <c r="L18" i="10" s="1"/>
  <c r="O17" i="10"/>
  <c r="J17" i="10"/>
  <c r="L17" i="10" s="1"/>
  <c r="O16" i="10"/>
  <c r="J16" i="10"/>
  <c r="L16" i="10" s="1"/>
  <c r="O15" i="10"/>
  <c r="J15" i="10"/>
  <c r="L15" i="10" s="1"/>
  <c r="O14" i="10"/>
  <c r="J14" i="10"/>
  <c r="L14" i="10" s="1"/>
  <c r="O13" i="10"/>
  <c r="J13" i="10"/>
  <c r="L13" i="10" s="1"/>
  <c r="O12" i="10"/>
  <c r="J12" i="10"/>
  <c r="L12" i="10" s="1"/>
  <c r="O11" i="10"/>
  <c r="J11" i="10"/>
  <c r="L11" i="10" s="1"/>
  <c r="O10" i="10"/>
  <c r="J10" i="10"/>
  <c r="L10" i="10" s="1"/>
  <c r="O9" i="10"/>
  <c r="J9" i="10"/>
  <c r="L9" i="10" s="1"/>
  <c r="O8" i="10"/>
  <c r="J8" i="10"/>
  <c r="L8" i="10" s="1"/>
  <c r="O7" i="10"/>
  <c r="J7" i="10"/>
  <c r="J21" i="10" s="1"/>
  <c r="J23" i="10" l="1"/>
  <c r="L21" i="10"/>
  <c r="J25" i="10"/>
  <c r="L7" i="10"/>
  <c r="C25" i="10"/>
  <c r="H23" i="10"/>
  <c r="B25" i="10"/>
  <c r="I28" i="9" l="1"/>
  <c r="H28" i="9"/>
  <c r="F28" i="9"/>
  <c r="E28" i="9"/>
  <c r="D28" i="9"/>
  <c r="C28" i="9"/>
  <c r="B28" i="9"/>
  <c r="J27" i="9"/>
  <c r="J26" i="9"/>
  <c r="J28" i="9" s="1"/>
  <c r="I25" i="9"/>
  <c r="J24" i="9"/>
  <c r="F23" i="9"/>
  <c r="E23" i="9"/>
  <c r="J22" i="9"/>
  <c r="N21" i="9"/>
  <c r="M21" i="9"/>
  <c r="O21" i="9" s="1"/>
  <c r="K21" i="9"/>
  <c r="I21" i="9"/>
  <c r="I23" i="9" s="1"/>
  <c r="H21" i="9"/>
  <c r="H25" i="9" s="1"/>
  <c r="G21" i="9"/>
  <c r="F21" i="9"/>
  <c r="F25" i="9" s="1"/>
  <c r="E21" i="9"/>
  <c r="E25" i="9" s="1"/>
  <c r="D21" i="9"/>
  <c r="D23" i="9" s="1"/>
  <c r="C21" i="9"/>
  <c r="C25" i="9" s="1"/>
  <c r="B21" i="9"/>
  <c r="B23" i="9" s="1"/>
  <c r="O20" i="9"/>
  <c r="J20" i="9"/>
  <c r="L20" i="9" s="1"/>
  <c r="O19" i="9"/>
  <c r="J19" i="9"/>
  <c r="L19" i="9" s="1"/>
  <c r="O18" i="9"/>
  <c r="J18" i="9"/>
  <c r="L18" i="9" s="1"/>
  <c r="O17" i="9"/>
  <c r="J17" i="9"/>
  <c r="L17" i="9" s="1"/>
  <c r="O16" i="9"/>
  <c r="J16" i="9"/>
  <c r="L16" i="9" s="1"/>
  <c r="O15" i="9"/>
  <c r="J15" i="9"/>
  <c r="L15" i="9" s="1"/>
  <c r="O14" i="9"/>
  <c r="J14" i="9"/>
  <c r="L14" i="9" s="1"/>
  <c r="O13" i="9"/>
  <c r="J13" i="9"/>
  <c r="L13" i="9" s="1"/>
  <c r="O12" i="9"/>
  <c r="J12" i="9"/>
  <c r="L12" i="9" s="1"/>
  <c r="O11" i="9"/>
  <c r="J11" i="9"/>
  <c r="L11" i="9" s="1"/>
  <c r="O10" i="9"/>
  <c r="J10" i="9"/>
  <c r="L10" i="9" s="1"/>
  <c r="O9" i="9"/>
  <c r="J9" i="9"/>
  <c r="L9" i="9" s="1"/>
  <c r="O8" i="9"/>
  <c r="J8" i="9"/>
  <c r="L8" i="9" s="1"/>
  <c r="O7" i="9"/>
  <c r="J7" i="9"/>
  <c r="J21" i="9" s="1"/>
  <c r="J23" i="9" l="1"/>
  <c r="L21" i="9"/>
  <c r="J25" i="9"/>
  <c r="H23" i="9"/>
  <c r="D25" i="9"/>
  <c r="C23" i="9"/>
  <c r="L7" i="9"/>
  <c r="B25" i="9"/>
  <c r="I28" i="8" l="1"/>
  <c r="H28" i="8"/>
  <c r="F28" i="8"/>
  <c r="E28" i="8"/>
  <c r="D28" i="8"/>
  <c r="C28" i="8"/>
  <c r="B28" i="8"/>
  <c r="J27" i="8"/>
  <c r="J26" i="8"/>
  <c r="J28" i="8" s="1"/>
  <c r="I25" i="8"/>
  <c r="J24" i="8"/>
  <c r="F23" i="8"/>
  <c r="E23" i="8"/>
  <c r="J22" i="8"/>
  <c r="N21" i="8"/>
  <c r="M21" i="8"/>
  <c r="O21" i="8" s="1"/>
  <c r="K21" i="8"/>
  <c r="I21" i="8"/>
  <c r="I23" i="8" s="1"/>
  <c r="H21" i="8"/>
  <c r="H25" i="8" s="1"/>
  <c r="G21" i="8"/>
  <c r="F21" i="8"/>
  <c r="F25" i="8" s="1"/>
  <c r="E21" i="8"/>
  <c r="E25" i="8" s="1"/>
  <c r="D21" i="8"/>
  <c r="D23" i="8" s="1"/>
  <c r="C21" i="8"/>
  <c r="C23" i="8" s="1"/>
  <c r="B21" i="8"/>
  <c r="B23" i="8" s="1"/>
  <c r="O20" i="8"/>
  <c r="J20" i="8"/>
  <c r="L20" i="8" s="1"/>
  <c r="O19" i="8"/>
  <c r="J19" i="8"/>
  <c r="L19" i="8" s="1"/>
  <c r="O18" i="8"/>
  <c r="J18" i="8"/>
  <c r="L18" i="8" s="1"/>
  <c r="O17" i="8"/>
  <c r="J17" i="8"/>
  <c r="L17" i="8" s="1"/>
  <c r="O16" i="8"/>
  <c r="J16" i="8"/>
  <c r="L16" i="8" s="1"/>
  <c r="O15" i="8"/>
  <c r="J15" i="8"/>
  <c r="L15" i="8" s="1"/>
  <c r="O14" i="8"/>
  <c r="J14" i="8"/>
  <c r="L14" i="8" s="1"/>
  <c r="O13" i="8"/>
  <c r="J13" i="8"/>
  <c r="L13" i="8" s="1"/>
  <c r="O12" i="8"/>
  <c r="J12" i="8"/>
  <c r="L12" i="8" s="1"/>
  <c r="O11" i="8"/>
  <c r="J11" i="8"/>
  <c r="L11" i="8" s="1"/>
  <c r="O10" i="8"/>
  <c r="J10" i="8"/>
  <c r="L10" i="8" s="1"/>
  <c r="O9" i="8"/>
  <c r="J9" i="8"/>
  <c r="L9" i="8" s="1"/>
  <c r="O8" i="8"/>
  <c r="J8" i="8"/>
  <c r="L8" i="8" s="1"/>
  <c r="O7" i="8"/>
  <c r="J7" i="8"/>
  <c r="J21" i="8" s="1"/>
  <c r="L21" i="8" l="1"/>
  <c r="J23" i="8"/>
  <c r="J25" i="8"/>
  <c r="H23" i="8"/>
  <c r="C25" i="8"/>
  <c r="L7" i="8"/>
  <c r="B25" i="8"/>
  <c r="D25" i="8"/>
  <c r="I28" i="7" l="1"/>
  <c r="H28" i="7"/>
  <c r="F28" i="7"/>
  <c r="E28" i="7"/>
  <c r="D28" i="7"/>
  <c r="C28" i="7"/>
  <c r="B28" i="7"/>
  <c r="J27" i="7"/>
  <c r="J26" i="7"/>
  <c r="J28" i="7" s="1"/>
  <c r="I25" i="7"/>
  <c r="J24" i="7"/>
  <c r="F23" i="7"/>
  <c r="E23" i="7"/>
  <c r="J22" i="7"/>
  <c r="N21" i="7"/>
  <c r="M21" i="7"/>
  <c r="O21" i="7" s="1"/>
  <c r="K21" i="7"/>
  <c r="I21" i="7"/>
  <c r="I23" i="7" s="1"/>
  <c r="H21" i="7"/>
  <c r="H25" i="7" s="1"/>
  <c r="G21" i="7"/>
  <c r="F21" i="7"/>
  <c r="F25" i="7" s="1"/>
  <c r="E21" i="7"/>
  <c r="E25" i="7" s="1"/>
  <c r="D21" i="7"/>
  <c r="D23" i="7" s="1"/>
  <c r="C21" i="7"/>
  <c r="C23" i="7" s="1"/>
  <c r="B21" i="7"/>
  <c r="B23" i="7" s="1"/>
  <c r="O20" i="7"/>
  <c r="J20" i="7"/>
  <c r="L20" i="7" s="1"/>
  <c r="O19" i="7"/>
  <c r="J19" i="7"/>
  <c r="L19" i="7" s="1"/>
  <c r="O18" i="7"/>
  <c r="J18" i="7"/>
  <c r="L18" i="7" s="1"/>
  <c r="O17" i="7"/>
  <c r="J17" i="7"/>
  <c r="L17" i="7" s="1"/>
  <c r="O16" i="7"/>
  <c r="J16" i="7"/>
  <c r="L16" i="7" s="1"/>
  <c r="O15" i="7"/>
  <c r="J15" i="7"/>
  <c r="L15" i="7" s="1"/>
  <c r="O14" i="7"/>
  <c r="J14" i="7"/>
  <c r="L14" i="7" s="1"/>
  <c r="O13" i="7"/>
  <c r="J13" i="7"/>
  <c r="L13" i="7" s="1"/>
  <c r="O12" i="7"/>
  <c r="J12" i="7"/>
  <c r="L12" i="7" s="1"/>
  <c r="O11" i="7"/>
  <c r="J11" i="7"/>
  <c r="L11" i="7" s="1"/>
  <c r="O10" i="7"/>
  <c r="J10" i="7"/>
  <c r="L10" i="7" s="1"/>
  <c r="O9" i="7"/>
  <c r="J9" i="7"/>
  <c r="L9" i="7" s="1"/>
  <c r="O8" i="7"/>
  <c r="J8" i="7"/>
  <c r="L8" i="7" s="1"/>
  <c r="O7" i="7"/>
  <c r="J7" i="7"/>
  <c r="J21" i="7" s="1"/>
  <c r="L21" i="7" l="1"/>
  <c r="J25" i="7"/>
  <c r="J23" i="7"/>
  <c r="L7" i="7"/>
  <c r="H23" i="7"/>
  <c r="B25" i="7"/>
  <c r="C25" i="7"/>
  <c r="D25" i="7"/>
  <c r="I28" i="6" l="1"/>
  <c r="H28" i="6"/>
  <c r="F28" i="6"/>
  <c r="E28" i="6"/>
  <c r="D28" i="6"/>
  <c r="C28" i="6"/>
  <c r="B28" i="6"/>
  <c r="J27" i="6"/>
  <c r="J26" i="6"/>
  <c r="J28" i="6" s="1"/>
  <c r="I25" i="6"/>
  <c r="J24" i="6"/>
  <c r="F23" i="6"/>
  <c r="E23" i="6"/>
  <c r="J22" i="6"/>
  <c r="N21" i="6"/>
  <c r="M21" i="6"/>
  <c r="O21" i="6" s="1"/>
  <c r="K21" i="6"/>
  <c r="I21" i="6"/>
  <c r="I23" i="6" s="1"/>
  <c r="H21" i="6"/>
  <c r="H25" i="6" s="1"/>
  <c r="G21" i="6"/>
  <c r="F21" i="6"/>
  <c r="F25" i="6" s="1"/>
  <c r="E21" i="6"/>
  <c r="E25" i="6" s="1"/>
  <c r="D21" i="6"/>
  <c r="D23" i="6" s="1"/>
  <c r="C21" i="6"/>
  <c r="C23" i="6" s="1"/>
  <c r="B21" i="6"/>
  <c r="B23" i="6" s="1"/>
  <c r="O20" i="6"/>
  <c r="J20" i="6"/>
  <c r="L20" i="6" s="1"/>
  <c r="O19" i="6"/>
  <c r="J19" i="6"/>
  <c r="L19" i="6" s="1"/>
  <c r="O18" i="6"/>
  <c r="J18" i="6"/>
  <c r="L18" i="6" s="1"/>
  <c r="O17" i="6"/>
  <c r="J17" i="6"/>
  <c r="L17" i="6" s="1"/>
  <c r="O16" i="6"/>
  <c r="J16" i="6"/>
  <c r="L16" i="6" s="1"/>
  <c r="O15" i="6"/>
  <c r="J15" i="6"/>
  <c r="L15" i="6" s="1"/>
  <c r="O14" i="6"/>
  <c r="J14" i="6"/>
  <c r="L14" i="6" s="1"/>
  <c r="O13" i="6"/>
  <c r="J13" i="6"/>
  <c r="L13" i="6" s="1"/>
  <c r="O12" i="6"/>
  <c r="J12" i="6"/>
  <c r="L12" i="6" s="1"/>
  <c r="O11" i="6"/>
  <c r="J11" i="6"/>
  <c r="L11" i="6" s="1"/>
  <c r="O10" i="6"/>
  <c r="J10" i="6"/>
  <c r="L10" i="6" s="1"/>
  <c r="O9" i="6"/>
  <c r="J9" i="6"/>
  <c r="L9" i="6" s="1"/>
  <c r="O8" i="6"/>
  <c r="J8" i="6"/>
  <c r="L8" i="6" s="1"/>
  <c r="O7" i="6"/>
  <c r="J7" i="6"/>
  <c r="J21" i="6" s="1"/>
  <c r="J25" i="6" l="1"/>
  <c r="J23" i="6"/>
  <c r="L21" i="6"/>
  <c r="C25" i="6"/>
  <c r="D25" i="6"/>
  <c r="H23" i="6"/>
  <c r="B25" i="6"/>
  <c r="L7" i="6"/>
  <c r="I28" i="5" l="1"/>
  <c r="H28" i="5"/>
  <c r="F28" i="5"/>
  <c r="E28" i="5"/>
  <c r="D28" i="5"/>
  <c r="C28" i="5"/>
  <c r="B28" i="5"/>
  <c r="J27" i="5"/>
  <c r="J26" i="5"/>
  <c r="J28" i="5" s="1"/>
  <c r="I25" i="5"/>
  <c r="C25" i="5"/>
  <c r="B25" i="5"/>
  <c r="J24" i="5"/>
  <c r="F23" i="5"/>
  <c r="E23" i="5"/>
  <c r="J22" i="5"/>
  <c r="N21" i="5"/>
  <c r="M21" i="5"/>
  <c r="O21" i="5" s="1"/>
  <c r="K21" i="5"/>
  <c r="I21" i="5"/>
  <c r="I23" i="5" s="1"/>
  <c r="H21" i="5"/>
  <c r="H25" i="5" s="1"/>
  <c r="G21" i="5"/>
  <c r="F21" i="5"/>
  <c r="F25" i="5" s="1"/>
  <c r="E21" i="5"/>
  <c r="E25" i="5" s="1"/>
  <c r="D21" i="5"/>
  <c r="D23" i="5" s="1"/>
  <c r="C21" i="5"/>
  <c r="C23" i="5" s="1"/>
  <c r="B21" i="5"/>
  <c r="B23" i="5" s="1"/>
  <c r="O20" i="5"/>
  <c r="J20" i="5"/>
  <c r="L20" i="5" s="1"/>
  <c r="O19" i="5"/>
  <c r="J19" i="5"/>
  <c r="L19" i="5" s="1"/>
  <c r="O18" i="5"/>
  <c r="J18" i="5"/>
  <c r="L18" i="5" s="1"/>
  <c r="O17" i="5"/>
  <c r="J17" i="5"/>
  <c r="L17" i="5" s="1"/>
  <c r="O16" i="5"/>
  <c r="J16" i="5"/>
  <c r="L16" i="5" s="1"/>
  <c r="O15" i="5"/>
  <c r="J15" i="5"/>
  <c r="L15" i="5" s="1"/>
  <c r="O14" i="5"/>
  <c r="J14" i="5"/>
  <c r="L14" i="5" s="1"/>
  <c r="O13" i="5"/>
  <c r="J13" i="5"/>
  <c r="L13" i="5" s="1"/>
  <c r="O12" i="5"/>
  <c r="J12" i="5"/>
  <c r="L12" i="5" s="1"/>
  <c r="O11" i="5"/>
  <c r="J11" i="5"/>
  <c r="L11" i="5" s="1"/>
  <c r="O10" i="5"/>
  <c r="J10" i="5"/>
  <c r="L10" i="5" s="1"/>
  <c r="O9" i="5"/>
  <c r="J9" i="5"/>
  <c r="L9" i="5" s="1"/>
  <c r="O8" i="5"/>
  <c r="J8" i="5"/>
  <c r="L8" i="5" s="1"/>
  <c r="O7" i="5"/>
  <c r="J7" i="5"/>
  <c r="L7" i="5" s="1"/>
  <c r="J21" i="5" l="1"/>
  <c r="H23" i="5"/>
  <c r="D25" i="5"/>
  <c r="L21" i="5" l="1"/>
  <c r="J25" i="5"/>
  <c r="J23" i="5"/>
  <c r="I28" i="4"/>
  <c r="H28" i="4"/>
  <c r="F28" i="4"/>
  <c r="E28" i="4"/>
  <c r="D28" i="4"/>
  <c r="C28" i="4"/>
  <c r="B28" i="4"/>
  <c r="J27" i="4"/>
  <c r="J26" i="4"/>
  <c r="J28" i="4" s="1"/>
  <c r="E25" i="4"/>
  <c r="D25" i="4"/>
  <c r="C25" i="4"/>
  <c r="B25" i="4"/>
  <c r="J24" i="4"/>
  <c r="F23" i="4"/>
  <c r="E23" i="4"/>
  <c r="J22" i="4"/>
  <c r="N21" i="4"/>
  <c r="M21" i="4"/>
  <c r="O21" i="4" s="1"/>
  <c r="K21" i="4"/>
  <c r="I21" i="4"/>
  <c r="I23" i="4" s="1"/>
  <c r="H21" i="4"/>
  <c r="H23" i="4" s="1"/>
  <c r="G21" i="4"/>
  <c r="F21" i="4"/>
  <c r="F25" i="4" s="1"/>
  <c r="E21" i="4"/>
  <c r="D21" i="4"/>
  <c r="D23" i="4" s="1"/>
  <c r="C21" i="4"/>
  <c r="B21" i="4"/>
  <c r="B23" i="4" s="1"/>
  <c r="O20" i="4"/>
  <c r="J20" i="4"/>
  <c r="L20" i="4" s="1"/>
  <c r="O19" i="4"/>
  <c r="J19" i="4"/>
  <c r="L19" i="4" s="1"/>
  <c r="O18" i="4"/>
  <c r="L18" i="4"/>
  <c r="J18" i="4"/>
  <c r="O17" i="4"/>
  <c r="J17" i="4"/>
  <c r="L17" i="4" s="1"/>
  <c r="O16" i="4"/>
  <c r="J16" i="4"/>
  <c r="L16" i="4" s="1"/>
  <c r="O15" i="4"/>
  <c r="J15" i="4"/>
  <c r="L15" i="4" s="1"/>
  <c r="O14" i="4"/>
  <c r="L14" i="4"/>
  <c r="J14" i="4"/>
  <c r="O13" i="4"/>
  <c r="J13" i="4"/>
  <c r="L13" i="4" s="1"/>
  <c r="O12" i="4"/>
  <c r="J12" i="4"/>
  <c r="L12" i="4" s="1"/>
  <c r="O11" i="4"/>
  <c r="J11" i="4"/>
  <c r="L11" i="4" s="1"/>
  <c r="O10" i="4"/>
  <c r="L10" i="4"/>
  <c r="J10" i="4"/>
  <c r="O9" i="4"/>
  <c r="J9" i="4"/>
  <c r="L9" i="4" s="1"/>
  <c r="O8" i="4"/>
  <c r="J8" i="4"/>
  <c r="L8" i="4" s="1"/>
  <c r="O7" i="4"/>
  <c r="J7" i="4"/>
  <c r="L7" i="4" s="1"/>
  <c r="J21" i="4" l="1"/>
  <c r="H25" i="4"/>
  <c r="I25" i="4"/>
  <c r="J25" i="4" l="1"/>
  <c r="L21" i="4"/>
  <c r="J23" i="4"/>
  <c r="O19" i="3"/>
  <c r="O18" i="3"/>
  <c r="O13" i="3"/>
  <c r="O12" i="3"/>
  <c r="O10" i="3"/>
  <c r="O9" i="3"/>
  <c r="M21" i="3"/>
  <c r="I28" i="3"/>
  <c r="J26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4" i="3"/>
  <c r="J27" i="3"/>
  <c r="B28" i="3"/>
  <c r="C28" i="3"/>
  <c r="D28" i="3"/>
  <c r="E28" i="3"/>
  <c r="F28" i="3"/>
  <c r="H28" i="3"/>
  <c r="O7" i="3" l="1"/>
  <c r="E25" i="3"/>
  <c r="O21" i="3"/>
  <c r="J28" i="3"/>
  <c r="C23" i="3"/>
  <c r="B25" i="3"/>
  <c r="I25" i="3"/>
  <c r="H25" i="3"/>
  <c r="F25" i="3"/>
  <c r="E23" i="3"/>
  <c r="D25" i="3"/>
  <c r="J21" i="3"/>
  <c r="J25" i="3" l="1"/>
  <c r="L21" i="3"/>
  <c r="J23" i="3"/>
</calcChain>
</file>

<file path=xl/sharedStrings.xml><?xml version="1.0" encoding="utf-8"?>
<sst xmlns="http://schemas.openxmlformats.org/spreadsheetml/2006/main" count="684" uniqueCount="65">
  <si>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</si>
  <si>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</si>
  <si>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</si>
  <si>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</si>
  <si>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</si>
  <si>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</si>
  <si>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</si>
  <si>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</si>
  <si>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</si>
  <si>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</si>
  <si>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</si>
  <si>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</si>
  <si>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</si>
  <si>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</si>
  <si>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</si>
  <si>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</si>
  <si>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</si>
  <si>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</si>
  <si>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</si>
  <si>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</si>
  <si>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</si>
  <si>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</si>
  <si>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</si>
  <si>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</si>
  <si>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</si>
  <si>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</si>
  <si>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</si>
  <si>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</si>
  <si>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</si>
  <si>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</si>
  <si>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</si>
  <si>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</si>
  <si>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</si>
  <si>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</si>
  <si>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</si>
  <si>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</si>
  <si>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</si>
  <si>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</si>
  <si>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</si>
  <si>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</si>
  <si>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</si>
  <si>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</si>
  <si>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</si>
  <si>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</si>
  <si>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</si>
  <si>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</si>
  <si>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</si>
  <si>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</si>
  <si>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</si>
  <si>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</si>
  <si>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</si>
  <si>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</si>
  <si>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</si>
  <si>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令和5年1月</t>
    <rPh sb="0" eb="2">
      <t>レイワ</t>
    </rPh>
    <rPh sb="3" eb="4">
      <t>ネン</t>
    </rPh>
    <rPh sb="5" eb="6">
      <t>ヅキ</t>
    </rPh>
    <phoneticPr fontId="2"/>
  </si>
  <si>
    <t>令和5年2月</t>
    <rPh sb="0" eb="2">
      <t>レイワ</t>
    </rPh>
    <rPh sb="3" eb="4">
      <t>ネン</t>
    </rPh>
    <rPh sb="5" eb="6">
      <t>ヅキ</t>
    </rPh>
    <phoneticPr fontId="2"/>
  </si>
  <si>
    <t>令和5年3月</t>
    <rPh sb="0" eb="2">
      <t>レイワ</t>
    </rPh>
    <rPh sb="3" eb="4">
      <t>ネン</t>
    </rPh>
    <rPh sb="5" eb="6">
      <t>ヅキ</t>
    </rPh>
    <phoneticPr fontId="2"/>
  </si>
  <si>
    <t>令和5年4月</t>
    <rPh sb="0" eb="2">
      <t>レイワ</t>
    </rPh>
    <rPh sb="3" eb="4">
      <t>ネン</t>
    </rPh>
    <rPh sb="5" eb="6">
      <t>ヅキ</t>
    </rPh>
    <phoneticPr fontId="2"/>
  </si>
  <si>
    <t>令和5年5月</t>
    <rPh sb="0" eb="2">
      <t>レイワ</t>
    </rPh>
    <rPh sb="3" eb="4">
      <t>ネン</t>
    </rPh>
    <rPh sb="5" eb="6">
      <t>ヅキ</t>
    </rPh>
    <phoneticPr fontId="2"/>
  </si>
  <si>
    <t>令和5年6月</t>
    <rPh sb="0" eb="2">
      <t>レイワ</t>
    </rPh>
    <rPh sb="3" eb="4">
      <t>ネン</t>
    </rPh>
    <rPh sb="5" eb="6">
      <t>ヅキ</t>
    </rPh>
    <phoneticPr fontId="2"/>
  </si>
  <si>
    <t>令和5年7月</t>
    <rPh sb="0" eb="2">
      <t>レイワ</t>
    </rPh>
    <rPh sb="3" eb="4">
      <t>ネン</t>
    </rPh>
    <rPh sb="5" eb="6">
      <t>ヅキ</t>
    </rPh>
    <phoneticPr fontId="2"/>
  </si>
  <si>
    <t>令和5年8月</t>
    <rPh sb="0" eb="2">
      <t>レイワ</t>
    </rPh>
    <rPh sb="3" eb="4">
      <t>ネン</t>
    </rPh>
    <rPh sb="5" eb="6">
      <t>ヅキ</t>
    </rPh>
    <phoneticPr fontId="2"/>
  </si>
  <si>
    <t>令和5年9月</t>
    <rPh sb="0" eb="2">
      <t>レイワ</t>
    </rPh>
    <rPh sb="3" eb="4">
      <t>ネン</t>
    </rPh>
    <rPh sb="5" eb="6">
      <t>ヅキ</t>
    </rPh>
    <phoneticPr fontId="2"/>
  </si>
  <si>
    <t>令和5年10月</t>
    <rPh sb="0" eb="2">
      <t>レイワ</t>
    </rPh>
    <rPh sb="3" eb="4">
      <t>ネン</t>
    </rPh>
    <rPh sb="6" eb="7">
      <t>ヅキ</t>
    </rPh>
    <phoneticPr fontId="2"/>
  </si>
  <si>
    <t>令和5年11月</t>
    <rPh sb="0" eb="2">
      <t>レイワ</t>
    </rPh>
    <rPh sb="3" eb="4">
      <t>ネン</t>
    </rPh>
    <rPh sb="6" eb="7">
      <t>ヅキ</t>
    </rPh>
    <phoneticPr fontId="2"/>
  </si>
  <si>
    <t>令和5年12月</t>
    <rPh sb="0" eb="2">
      <t>レイワ</t>
    </rPh>
    <rPh sb="3" eb="4">
      <t>ネン</t>
    </rPh>
    <rPh sb="6" eb="7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</si>
</sst>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ECF0AB8-C113-48A7-BCFD-44D3C98359F9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BC5B46B-EFAF-4475-ABB2-CB1B6F868CE4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E208DCE-61A0-408B-8354-186EC138F36F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7F662E8-B433-4825-B760-9991FA5E8D71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347D220-211D-43F7-A059-0BF24246A4B0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3E378F6-F8D3-451D-B6BE-53A8B76493C4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572EBBD-E176-483A-83A1-46710DF0FA61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FDF59AD-3801-478A-B672-19A4FD544C60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01CBCD4-9C29-44B9-BE6A-A8D2F57D9E6A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9A42E01-4578-4CB0-AF96-595CADDDF3A4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6680BFC-1DC7-4A88-8BA9-A33222A60402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53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8</v>
      </c>
      <c r="C7" s="14">
        <v>1</v>
      </c>
      <c r="D7" s="14">
        <v>767</v>
      </c>
      <c r="E7" s="14">
        <v>101</v>
      </c>
      <c r="F7" s="14">
        <v>597</v>
      </c>
      <c r="G7" s="14"/>
      <c r="H7" s="14">
        <v>15</v>
      </c>
      <c r="I7" s="15"/>
      <c r="J7" s="29">
        <f t="shared" ref="J7:J20" si="0">SUM(B7:I7)</f>
        <v>1489</v>
      </c>
      <c r="K7" s="16">
        <v>1155</v>
      </c>
      <c r="L7" s="1">
        <f t="shared" ref="L7:L21" si="1">J7/K7*100</f>
        <v>128.91774891774892</v>
      </c>
      <c r="M7" s="14">
        <v>1489</v>
      </c>
      <c r="N7" s="14">
        <v>1155</v>
      </c>
      <c r="O7" s="1">
        <f t="shared" ref="O7:O21" si="2">M7/N7*100</f>
        <v>128.91774891774892</v>
      </c>
    </row>
    <row r="8" spans="1:15" ht="16.5" customHeight="1" thickTop="1" thickBot="1" x14ac:dyDescent="0.2">
      <c r="A8" s="13" t="s">
        <v>14</v>
      </c>
      <c r="B8" s="14"/>
      <c r="C8" s="14"/>
      <c r="D8" s="14">
        <v>63</v>
      </c>
      <c r="E8" s="14"/>
      <c r="F8" s="14">
        <v>73</v>
      </c>
      <c r="G8" s="14"/>
      <c r="H8" s="14"/>
      <c r="I8" s="15"/>
      <c r="J8" s="29">
        <f t="shared" si="0"/>
        <v>136</v>
      </c>
      <c r="K8" s="16">
        <v>166</v>
      </c>
      <c r="L8" s="1">
        <f t="shared" si="1"/>
        <v>81.92771084337349</v>
      </c>
      <c r="M8" s="14">
        <v>136</v>
      </c>
      <c r="N8" s="14">
        <v>166</v>
      </c>
      <c r="O8" s="1">
        <f t="shared" si="2"/>
        <v>81.92771084337349</v>
      </c>
    </row>
    <row r="9" spans="1:15" ht="16.5" customHeight="1" thickTop="1" thickBot="1" x14ac:dyDescent="0.2">
      <c r="A9" s="13" t="s">
        <v>17</v>
      </c>
      <c r="B9" s="14">
        <v>2</v>
      </c>
      <c r="C9" s="14"/>
      <c r="D9" s="14">
        <v>52</v>
      </c>
      <c r="E9" s="14">
        <v>22</v>
      </c>
      <c r="F9" s="14">
        <v>26</v>
      </c>
      <c r="G9" s="14"/>
      <c r="H9" s="14">
        <v>5</v>
      </c>
      <c r="I9" s="15"/>
      <c r="J9" s="29">
        <f t="shared" si="0"/>
        <v>107</v>
      </c>
      <c r="K9" s="16">
        <v>130</v>
      </c>
      <c r="L9" s="1">
        <f t="shared" si="1"/>
        <v>82.307692307692307</v>
      </c>
      <c r="M9" s="14">
        <v>107</v>
      </c>
      <c r="N9" s="14">
        <v>130</v>
      </c>
      <c r="O9" s="1">
        <f t="shared" si="2"/>
        <v>82.307692307692307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59</v>
      </c>
      <c r="E10" s="14">
        <v>5</v>
      </c>
      <c r="F10" s="14">
        <v>7</v>
      </c>
      <c r="G10" s="14"/>
      <c r="H10" s="14"/>
      <c r="I10" s="15"/>
      <c r="J10" s="29">
        <f t="shared" si="0"/>
        <v>71</v>
      </c>
      <c r="K10" s="16">
        <v>57</v>
      </c>
      <c r="L10" s="1">
        <f t="shared" si="1"/>
        <v>124.56140350877195</v>
      </c>
      <c r="M10" s="14">
        <v>71</v>
      </c>
      <c r="N10" s="14">
        <v>57</v>
      </c>
      <c r="O10" s="1">
        <f t="shared" si="2"/>
        <v>124.56140350877195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3</v>
      </c>
      <c r="E11" s="14"/>
      <c r="F11" s="14">
        <v>113</v>
      </c>
      <c r="G11" s="14"/>
      <c r="H11" s="14"/>
      <c r="I11" s="15"/>
      <c r="J11" s="29">
        <f t="shared" si="0"/>
        <v>116</v>
      </c>
      <c r="K11" s="16">
        <v>85</v>
      </c>
      <c r="L11" s="1">
        <f t="shared" si="1"/>
        <v>136.47058823529412</v>
      </c>
      <c r="M11" s="14">
        <v>116</v>
      </c>
      <c r="N11" s="14">
        <v>85</v>
      </c>
      <c r="O11" s="1">
        <f t="shared" si="2"/>
        <v>136.47058823529412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37</v>
      </c>
      <c r="E12" s="14"/>
      <c r="F12" s="14"/>
      <c r="G12" s="14"/>
      <c r="H12" s="14"/>
      <c r="I12" s="15"/>
      <c r="J12" s="29">
        <f t="shared" si="0"/>
        <v>37</v>
      </c>
      <c r="K12" s="16">
        <v>27</v>
      </c>
      <c r="L12" s="1">
        <f t="shared" si="1"/>
        <v>137.03703703703704</v>
      </c>
      <c r="M12" s="14">
        <v>37</v>
      </c>
      <c r="N12" s="14">
        <v>27</v>
      </c>
      <c r="O12" s="1">
        <f t="shared" si="2"/>
        <v>137.03703703703704</v>
      </c>
    </row>
    <row r="13" spans="1:15" ht="16.5" customHeight="1" thickTop="1" thickBot="1" x14ac:dyDescent="0.2">
      <c r="A13" s="13" t="s">
        <v>44</v>
      </c>
      <c r="B13" s="31"/>
      <c r="C13" s="31"/>
      <c r="D13" s="31"/>
      <c r="E13" s="31"/>
      <c r="F13" s="31">
        <v>32</v>
      </c>
      <c r="G13" s="31"/>
      <c r="H13" s="31"/>
      <c r="I13" s="32"/>
      <c r="J13" s="29">
        <f t="shared" si="0"/>
        <v>32</v>
      </c>
      <c r="K13" s="33">
        <v>33</v>
      </c>
      <c r="L13" s="1">
        <f t="shared" si="1"/>
        <v>96.969696969696969</v>
      </c>
      <c r="M13" s="31">
        <v>32</v>
      </c>
      <c r="N13" s="31">
        <v>33</v>
      </c>
      <c r="O13" s="1">
        <f t="shared" si="2"/>
        <v>96.969696969696969</v>
      </c>
    </row>
    <row r="14" spans="1:15" ht="16.5" customHeight="1" thickTop="1" thickBot="1" x14ac:dyDescent="0.2">
      <c r="A14" s="13" t="s">
        <v>15</v>
      </c>
      <c r="B14" s="31"/>
      <c r="C14" s="31"/>
      <c r="D14" s="31">
        <v>22</v>
      </c>
      <c r="E14" s="31"/>
      <c r="F14" s="31">
        <v>4</v>
      </c>
      <c r="G14" s="31"/>
      <c r="H14" s="31">
        <v>2</v>
      </c>
      <c r="I14" s="32">
        <v>3</v>
      </c>
      <c r="J14" s="29">
        <f t="shared" si="0"/>
        <v>31</v>
      </c>
      <c r="K14" s="33">
        <v>45</v>
      </c>
      <c r="L14" s="1">
        <f t="shared" si="1"/>
        <v>68.888888888888886</v>
      </c>
      <c r="M14" s="31">
        <v>31</v>
      </c>
      <c r="N14" s="31">
        <v>45</v>
      </c>
      <c r="O14" s="1">
        <f t="shared" si="2"/>
        <v>68.888888888888886</v>
      </c>
    </row>
    <row r="15" spans="1:15" ht="16.5" customHeight="1" thickTop="1" thickBot="1" x14ac:dyDescent="0.2">
      <c r="A15" s="13" t="s">
        <v>30</v>
      </c>
      <c r="B15" s="14">
        <v>31</v>
      </c>
      <c r="C15" s="14">
        <v>1</v>
      </c>
      <c r="D15" s="14"/>
      <c r="E15" s="14">
        <v>6</v>
      </c>
      <c r="F15" s="14"/>
      <c r="G15" s="14"/>
      <c r="H15" s="14">
        <v>18</v>
      </c>
      <c r="I15" s="15"/>
      <c r="J15" s="29">
        <f t="shared" si="0"/>
        <v>56</v>
      </c>
      <c r="K15" s="16">
        <v>29</v>
      </c>
      <c r="L15" s="1">
        <f t="shared" si="1"/>
        <v>193.10344827586206</v>
      </c>
      <c r="M15" s="14">
        <v>56</v>
      </c>
      <c r="N15" s="14">
        <v>29</v>
      </c>
      <c r="O15" s="1">
        <f t="shared" si="2"/>
        <v>193.10344827586206</v>
      </c>
    </row>
    <row r="16" spans="1:15" ht="16.5" customHeight="1" thickTop="1" thickBot="1" x14ac:dyDescent="0.2">
      <c r="A16" s="13" t="s">
        <v>13</v>
      </c>
      <c r="B16" s="14">
        <v>22</v>
      </c>
      <c r="C16" s="14">
        <v>3</v>
      </c>
      <c r="D16" s="14"/>
      <c r="E16" s="14">
        <v>6</v>
      </c>
      <c r="F16" s="14"/>
      <c r="G16" s="14"/>
      <c r="H16" s="14">
        <v>14</v>
      </c>
      <c r="I16" s="15"/>
      <c r="J16" s="29">
        <f t="shared" si="0"/>
        <v>45</v>
      </c>
      <c r="K16" s="16">
        <v>51</v>
      </c>
      <c r="L16" s="1">
        <f t="shared" si="1"/>
        <v>88.235294117647058</v>
      </c>
      <c r="M16" s="14">
        <v>45</v>
      </c>
      <c r="N16" s="14">
        <v>51</v>
      </c>
      <c r="O16" s="1">
        <f t="shared" si="2"/>
        <v>88.235294117647058</v>
      </c>
    </row>
    <row r="17" spans="1:15" ht="16.5" customHeight="1" thickTop="1" thickBot="1" x14ac:dyDescent="0.2">
      <c r="A17" s="13" t="s">
        <v>16</v>
      </c>
      <c r="B17" s="14">
        <v>18</v>
      </c>
      <c r="C17" s="14">
        <v>2</v>
      </c>
      <c r="D17" s="14"/>
      <c r="E17" s="14"/>
      <c r="F17" s="14"/>
      <c r="G17" s="14"/>
      <c r="H17" s="14">
        <v>2</v>
      </c>
      <c r="I17" s="15"/>
      <c r="J17" s="29">
        <f t="shared" si="0"/>
        <v>22</v>
      </c>
      <c r="K17" s="16">
        <v>34</v>
      </c>
      <c r="L17" s="1">
        <f t="shared" si="1"/>
        <v>64.705882352941174</v>
      </c>
      <c r="M17" s="14">
        <v>22</v>
      </c>
      <c r="N17" s="14">
        <v>34</v>
      </c>
      <c r="O17" s="1">
        <f t="shared" si="2"/>
        <v>64.705882352941174</v>
      </c>
    </row>
    <row r="18" spans="1:15" ht="16.5" customHeight="1" thickTop="1" thickBot="1" x14ac:dyDescent="0.2">
      <c r="A18" s="13" t="s">
        <v>52</v>
      </c>
      <c r="B18" s="14">
        <v>2</v>
      </c>
      <c r="C18" s="14"/>
      <c r="D18" s="14"/>
      <c r="E18" s="14"/>
      <c r="F18" s="14"/>
      <c r="G18" s="14"/>
      <c r="H18" s="14">
        <v>5</v>
      </c>
      <c r="I18" s="15"/>
      <c r="J18" s="29">
        <f t="shared" si="0"/>
        <v>7</v>
      </c>
      <c r="K18" s="16">
        <v>4</v>
      </c>
      <c r="L18" s="1">
        <f t="shared" si="1"/>
        <v>175</v>
      </c>
      <c r="M18" s="14">
        <v>7</v>
      </c>
      <c r="N18" s="14">
        <v>4</v>
      </c>
      <c r="O18" s="1">
        <f t="shared" si="2"/>
        <v>175</v>
      </c>
    </row>
    <row r="19" spans="1:15" ht="16.5" customHeight="1" thickTop="1" thickBot="1" x14ac:dyDescent="0.2">
      <c r="A19" s="13" t="s">
        <v>40</v>
      </c>
      <c r="B19" s="14">
        <v>1</v>
      </c>
      <c r="C19" s="14"/>
      <c r="D19" s="14"/>
      <c r="E19" s="14"/>
      <c r="F19" s="14"/>
      <c r="G19" s="14"/>
      <c r="H19" s="14">
        <v>4</v>
      </c>
      <c r="I19" s="15">
        <v>26</v>
      </c>
      <c r="J19" s="29">
        <f t="shared" si="0"/>
        <v>31</v>
      </c>
      <c r="K19" s="16">
        <v>20</v>
      </c>
      <c r="L19" s="1">
        <f t="shared" si="1"/>
        <v>155</v>
      </c>
      <c r="M19" s="14">
        <v>31</v>
      </c>
      <c r="N19" s="14">
        <v>20</v>
      </c>
      <c r="O19" s="1">
        <f t="shared" si="2"/>
        <v>155</v>
      </c>
    </row>
    <row r="20" spans="1:15" ht="16.5" customHeight="1" thickTop="1" thickBot="1" x14ac:dyDescent="0.2">
      <c r="A20" s="17" t="s">
        <v>18</v>
      </c>
      <c r="B20" s="18">
        <v>12</v>
      </c>
      <c r="C20" s="18"/>
      <c r="D20" s="18">
        <v>60</v>
      </c>
      <c r="E20" s="18">
        <v>26</v>
      </c>
      <c r="F20" s="18">
        <v>1</v>
      </c>
      <c r="G20" s="18"/>
      <c r="H20" s="18">
        <v>1</v>
      </c>
      <c r="I20" s="19"/>
      <c r="J20" s="29">
        <f t="shared" si="0"/>
        <v>100</v>
      </c>
      <c r="K20" s="16">
        <v>105</v>
      </c>
      <c r="L20" s="1">
        <f t="shared" si="1"/>
        <v>95.238095238095227</v>
      </c>
      <c r="M20" s="14">
        <v>100</v>
      </c>
      <c r="N20" s="14">
        <v>105</v>
      </c>
      <c r="O20" s="1">
        <f t="shared" si="2"/>
        <v>95.238095238095227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96</v>
      </c>
      <c r="C21" s="29">
        <f t="shared" si="3"/>
        <v>7</v>
      </c>
      <c r="D21" s="29">
        <f t="shared" si="3"/>
        <v>1063</v>
      </c>
      <c r="E21" s="29">
        <f t="shared" si="3"/>
        <v>166</v>
      </c>
      <c r="F21" s="29">
        <f t="shared" si="3"/>
        <v>853</v>
      </c>
      <c r="G21" s="29">
        <f t="shared" si="3"/>
        <v>0</v>
      </c>
      <c r="H21" s="29">
        <f t="shared" si="3"/>
        <v>66</v>
      </c>
      <c r="I21" s="29">
        <f t="shared" si="3"/>
        <v>29</v>
      </c>
      <c r="J21" s="29">
        <f t="shared" si="3"/>
        <v>2280</v>
      </c>
      <c r="K21" s="16">
        <f t="shared" si="3"/>
        <v>1941</v>
      </c>
      <c r="L21" s="1">
        <f t="shared" si="1"/>
        <v>117.46522411128284</v>
      </c>
      <c r="M21" s="14">
        <f>SUM(M7:M20)</f>
        <v>2280</v>
      </c>
      <c r="N21" s="14">
        <f>SUM(N7:N20)</f>
        <v>1941</v>
      </c>
      <c r="O21" s="1">
        <f t="shared" si="2"/>
        <v>117.46522411128284</v>
      </c>
    </row>
    <row r="22" spans="1:15" ht="16.5" customHeight="1" thickTop="1" x14ac:dyDescent="0.15">
      <c r="A22" s="20" t="s">
        <v>20</v>
      </c>
      <c r="B22" s="12">
        <v>87</v>
      </c>
      <c r="C22" s="12">
        <v>9</v>
      </c>
      <c r="D22" s="12">
        <v>783</v>
      </c>
      <c r="E22" s="12">
        <v>131</v>
      </c>
      <c r="F22" s="12">
        <v>854</v>
      </c>
      <c r="G22" s="12"/>
      <c r="H22" s="12">
        <v>58</v>
      </c>
      <c r="I22" s="12">
        <v>19</v>
      </c>
      <c r="J22" s="12">
        <f>SUM(B22:I22)</f>
        <v>1941</v>
      </c>
    </row>
    <row r="23" spans="1:15" ht="16.5" customHeight="1" x14ac:dyDescent="0.15">
      <c r="A23" s="21" t="s">
        <v>21</v>
      </c>
      <c r="B23" s="22">
        <f t="shared" ref="B23:J23" si="4">B21/B22*100</f>
        <v>110.34482758620689</v>
      </c>
      <c r="C23" s="22">
        <f t="shared" si="4"/>
        <v>77.777777777777786</v>
      </c>
      <c r="D23" s="22">
        <f t="shared" si="4"/>
        <v>135.75989782886336</v>
      </c>
      <c r="E23" s="22">
        <f t="shared" si="4"/>
        <v>126.71755725190839</v>
      </c>
      <c r="F23" s="22">
        <f t="shared" si="4"/>
        <v>99.882903981264633</v>
      </c>
      <c r="G23" s="22"/>
      <c r="H23" s="22">
        <f t="shared" si="4"/>
        <v>113.79310344827587</v>
      </c>
      <c r="I23" s="22">
        <f t="shared" si="4"/>
        <v>152.63157894736844</v>
      </c>
      <c r="J23" s="22">
        <f t="shared" si="4"/>
        <v>117.46522411128284</v>
      </c>
    </row>
    <row r="24" spans="1:15" ht="16.5" customHeight="1" x14ac:dyDescent="0.15">
      <c r="A24" s="9" t="s">
        <v>22</v>
      </c>
      <c r="B24" s="23">
        <v>99</v>
      </c>
      <c r="C24" s="23">
        <v>11</v>
      </c>
      <c r="D24" s="23">
        <v>683</v>
      </c>
      <c r="E24" s="23">
        <v>157</v>
      </c>
      <c r="F24" s="23">
        <v>669</v>
      </c>
      <c r="G24" s="23"/>
      <c r="H24" s="23">
        <v>62</v>
      </c>
      <c r="I24" s="23">
        <v>61</v>
      </c>
      <c r="J24" s="23">
        <f>SUM(B24:I24)</f>
        <v>1742</v>
      </c>
    </row>
    <row r="25" spans="1:15" ht="16.5" customHeight="1" x14ac:dyDescent="0.15">
      <c r="A25" s="21" t="s">
        <v>23</v>
      </c>
      <c r="B25" s="1">
        <f t="shared" ref="B25:J25" si="5">B21/B24*100</f>
        <v>96.969696969696969</v>
      </c>
      <c r="C25" s="1">
        <f t="shared" si="5"/>
        <v>63.636363636363633</v>
      </c>
      <c r="D25" s="1">
        <f t="shared" si="5"/>
        <v>155.63689604685212</v>
      </c>
      <c r="E25" s="1">
        <f t="shared" si="5"/>
        <v>105.73248407643312</v>
      </c>
      <c r="F25" s="1">
        <f t="shared" si="5"/>
        <v>127.50373692077727</v>
      </c>
      <c r="G25" s="1"/>
      <c r="H25" s="1">
        <f t="shared" si="5"/>
        <v>106.45161290322579</v>
      </c>
      <c r="I25" s="1">
        <f t="shared" si="5"/>
        <v>47.540983606557376</v>
      </c>
      <c r="J25" s="1">
        <f t="shared" si="5"/>
        <v>130.88404133180254</v>
      </c>
    </row>
    <row r="26" spans="1:15" ht="16.5" customHeight="1" x14ac:dyDescent="0.15">
      <c r="A26" s="24" t="s">
        <v>24</v>
      </c>
      <c r="B26" s="23">
        <v>96</v>
      </c>
      <c r="C26" s="23">
        <v>7</v>
      </c>
      <c r="D26" s="23">
        <v>1063</v>
      </c>
      <c r="E26" s="23">
        <v>166</v>
      </c>
      <c r="F26" s="23">
        <v>853</v>
      </c>
      <c r="G26" s="23"/>
      <c r="H26" s="23">
        <v>66</v>
      </c>
      <c r="I26" s="23">
        <v>29</v>
      </c>
      <c r="J26" s="23">
        <f>SUM(B26:I26)</f>
        <v>2280</v>
      </c>
    </row>
    <row r="27" spans="1:15" ht="16.5" customHeight="1" x14ac:dyDescent="0.15">
      <c r="A27" s="10" t="s">
        <v>25</v>
      </c>
      <c r="B27" s="23">
        <v>87</v>
      </c>
      <c r="C27" s="23">
        <v>9</v>
      </c>
      <c r="D27" s="23">
        <v>783</v>
      </c>
      <c r="E27" s="23">
        <v>131</v>
      </c>
      <c r="F27" s="23">
        <v>854</v>
      </c>
      <c r="G27" s="23"/>
      <c r="H27" s="23">
        <v>58</v>
      </c>
      <c r="I27" s="23">
        <v>19</v>
      </c>
      <c r="J27" s="2">
        <f>SUM(B27:I27)</f>
        <v>1941</v>
      </c>
    </row>
    <row r="28" spans="1:15" ht="16.5" customHeight="1" x14ac:dyDescent="0.15">
      <c r="A28" s="21" t="s">
        <v>26</v>
      </c>
      <c r="B28" s="1">
        <f t="shared" ref="B28:J28" si="6">B26/B27*100</f>
        <v>110.34482758620689</v>
      </c>
      <c r="C28" s="1">
        <f t="shared" si="6"/>
        <v>77.777777777777786</v>
      </c>
      <c r="D28" s="1">
        <f t="shared" si="6"/>
        <v>135.75989782886336</v>
      </c>
      <c r="E28" s="1">
        <f t="shared" si="6"/>
        <v>126.71755725190839</v>
      </c>
      <c r="F28" s="1">
        <f t="shared" si="6"/>
        <v>99.882903981264633</v>
      </c>
      <c r="G28" s="1"/>
      <c r="H28" s="1">
        <f t="shared" si="6"/>
        <v>113.79310344827587</v>
      </c>
      <c r="I28" s="1">
        <f t="shared" si="6"/>
        <v>152.63157894736844</v>
      </c>
      <c r="J28" s="1">
        <f t="shared" si="6"/>
        <v>117.46522411128284</v>
      </c>
    </row>
    <row r="29" spans="1:15" x14ac:dyDescent="0.15">
      <c r="A29" s="30"/>
    </row>
  </sheetData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2F26-E899-4112-B81E-B27C9E0B4BC0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62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3</v>
      </c>
      <c r="C7" s="14">
        <v>2</v>
      </c>
      <c r="D7" s="14">
        <v>697</v>
      </c>
      <c r="E7" s="14">
        <v>108</v>
      </c>
      <c r="F7" s="14">
        <v>726</v>
      </c>
      <c r="G7" s="14"/>
      <c r="H7" s="14">
        <v>8</v>
      </c>
      <c r="I7" s="15"/>
      <c r="J7" s="29">
        <f t="shared" ref="J7:J20" si="0">SUM(B7:I7)</f>
        <v>1544</v>
      </c>
      <c r="K7" s="16">
        <v>1229</v>
      </c>
      <c r="L7" s="1">
        <f t="shared" ref="L7:L19" si="1">J7/K7*100</f>
        <v>125.6305939788446</v>
      </c>
      <c r="M7" s="14">
        <v>15601</v>
      </c>
      <c r="N7" s="14">
        <v>11719</v>
      </c>
      <c r="O7" s="1">
        <f t="shared" ref="O7:O21" si="2">M7/N7*100</f>
        <v>133.12569331854255</v>
      </c>
    </row>
    <row r="8" spans="1:15" ht="16.5" customHeight="1" thickTop="1" thickBot="1" x14ac:dyDescent="0.2">
      <c r="A8" s="13" t="s">
        <v>14</v>
      </c>
      <c r="B8" s="14"/>
      <c r="C8" s="14"/>
      <c r="D8" s="14">
        <v>219</v>
      </c>
      <c r="E8" s="14"/>
      <c r="F8" s="14">
        <v>125</v>
      </c>
      <c r="G8" s="14"/>
      <c r="H8" s="14"/>
      <c r="I8" s="15"/>
      <c r="J8" s="29">
        <f t="shared" si="0"/>
        <v>344</v>
      </c>
      <c r="K8" s="16">
        <v>176</v>
      </c>
      <c r="L8" s="1">
        <f t="shared" si="1"/>
        <v>195.45454545454547</v>
      </c>
      <c r="M8" s="14">
        <v>2199</v>
      </c>
      <c r="N8" s="14">
        <v>2366</v>
      </c>
      <c r="O8" s="1">
        <f t="shared" si="2"/>
        <v>92.941673710904482</v>
      </c>
    </row>
    <row r="9" spans="1:15" ht="16.5" customHeight="1" thickTop="1" thickBot="1" x14ac:dyDescent="0.2">
      <c r="A9" s="13" t="s">
        <v>17</v>
      </c>
      <c r="B9" s="14"/>
      <c r="C9" s="14"/>
      <c r="D9" s="14">
        <v>71</v>
      </c>
      <c r="E9" s="14">
        <v>27</v>
      </c>
      <c r="F9" s="14">
        <v>48</v>
      </c>
      <c r="G9" s="14"/>
      <c r="H9" s="14">
        <v>4</v>
      </c>
      <c r="I9" s="15"/>
      <c r="J9" s="29">
        <f t="shared" si="0"/>
        <v>150</v>
      </c>
      <c r="K9" s="16">
        <v>111</v>
      </c>
      <c r="L9" s="1">
        <f t="shared" si="1"/>
        <v>135.13513513513513</v>
      </c>
      <c r="M9" s="14">
        <v>1765</v>
      </c>
      <c r="N9" s="14">
        <v>1657</v>
      </c>
      <c r="O9" s="1">
        <f t="shared" si="2"/>
        <v>106.51780325890164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62</v>
      </c>
      <c r="E10" s="14">
        <v>4</v>
      </c>
      <c r="F10" s="14">
        <v>13</v>
      </c>
      <c r="G10" s="14"/>
      <c r="H10" s="14"/>
      <c r="I10" s="15"/>
      <c r="J10" s="29">
        <f t="shared" si="0"/>
        <v>79</v>
      </c>
      <c r="K10" s="16">
        <v>86</v>
      </c>
      <c r="L10" s="1">
        <f t="shared" si="1"/>
        <v>91.860465116279073</v>
      </c>
      <c r="M10" s="14">
        <v>850</v>
      </c>
      <c r="N10" s="14">
        <v>782</v>
      </c>
      <c r="O10" s="1">
        <f t="shared" si="2"/>
        <v>108.69565217391303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3</v>
      </c>
      <c r="E11" s="14"/>
      <c r="F11" s="14">
        <v>118</v>
      </c>
      <c r="G11" s="14"/>
      <c r="H11" s="14">
        <v>1</v>
      </c>
      <c r="I11" s="15"/>
      <c r="J11" s="29">
        <f t="shared" si="0"/>
        <v>122</v>
      </c>
      <c r="K11" s="16">
        <v>108</v>
      </c>
      <c r="L11" s="1">
        <f t="shared" si="1"/>
        <v>112.96296296296295</v>
      </c>
      <c r="M11" s="14">
        <v>1254</v>
      </c>
      <c r="N11" s="14">
        <v>955</v>
      </c>
      <c r="O11" s="1">
        <f t="shared" si="2"/>
        <v>131.30890052356023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79</v>
      </c>
      <c r="E12" s="14"/>
      <c r="F12" s="14">
        <v>8</v>
      </c>
      <c r="G12" s="14"/>
      <c r="H12" s="14"/>
      <c r="I12" s="15"/>
      <c r="J12" s="29">
        <f t="shared" si="0"/>
        <v>87</v>
      </c>
      <c r="K12" s="16">
        <v>64</v>
      </c>
      <c r="L12" s="1">
        <f t="shared" si="1"/>
        <v>135.9375</v>
      </c>
      <c r="M12" s="14">
        <v>643</v>
      </c>
      <c r="N12" s="14">
        <v>630</v>
      </c>
      <c r="O12" s="1">
        <f t="shared" si="2"/>
        <v>102.06349206349205</v>
      </c>
    </row>
    <row r="13" spans="1:15" ht="16.5" customHeight="1" thickTop="1" thickBot="1" x14ac:dyDescent="0.2">
      <c r="A13" s="13" t="s">
        <v>44</v>
      </c>
      <c r="B13" s="31"/>
      <c r="C13" s="31"/>
      <c r="D13" s="31">
        <v>1</v>
      </c>
      <c r="E13" s="31"/>
      <c r="F13" s="31">
        <v>33</v>
      </c>
      <c r="G13" s="31"/>
      <c r="H13" s="31"/>
      <c r="I13" s="32"/>
      <c r="J13" s="29">
        <f t="shared" si="0"/>
        <v>34</v>
      </c>
      <c r="K13" s="33">
        <v>44</v>
      </c>
      <c r="L13" s="1">
        <f t="shared" si="1"/>
        <v>77.272727272727266</v>
      </c>
      <c r="M13" s="31">
        <v>323</v>
      </c>
      <c r="N13" s="31">
        <v>318</v>
      </c>
      <c r="O13" s="1">
        <f t="shared" si="2"/>
        <v>101.57232704402517</v>
      </c>
    </row>
    <row r="14" spans="1:15" ht="16.5" customHeight="1" thickTop="1" thickBot="1" x14ac:dyDescent="0.2">
      <c r="A14" s="13" t="s">
        <v>15</v>
      </c>
      <c r="B14" s="31"/>
      <c r="C14" s="31"/>
      <c r="D14" s="31">
        <v>19</v>
      </c>
      <c r="E14" s="31"/>
      <c r="F14" s="31">
        <v>2</v>
      </c>
      <c r="G14" s="31"/>
      <c r="H14" s="31"/>
      <c r="I14" s="32">
        <v>16</v>
      </c>
      <c r="J14" s="29">
        <f t="shared" si="0"/>
        <v>37</v>
      </c>
      <c r="K14" s="33">
        <v>15</v>
      </c>
      <c r="L14" s="1">
        <f t="shared" si="1"/>
        <v>246.66666666666669</v>
      </c>
      <c r="M14" s="31">
        <v>419</v>
      </c>
      <c r="N14" s="31">
        <v>416</v>
      </c>
      <c r="O14" s="1">
        <f t="shared" si="2"/>
        <v>100.72115384615385</v>
      </c>
    </row>
    <row r="15" spans="1:15" ht="16.5" customHeight="1" thickTop="1" thickBot="1" x14ac:dyDescent="0.2">
      <c r="A15" s="13" t="s">
        <v>30</v>
      </c>
      <c r="B15" s="14">
        <v>17</v>
      </c>
      <c r="C15" s="14"/>
      <c r="D15" s="14"/>
      <c r="E15" s="14"/>
      <c r="F15" s="14"/>
      <c r="G15" s="14"/>
      <c r="H15" s="14">
        <v>13</v>
      </c>
      <c r="I15" s="15"/>
      <c r="J15" s="29">
        <f t="shared" si="0"/>
        <v>30</v>
      </c>
      <c r="K15" s="16">
        <v>69</v>
      </c>
      <c r="L15" s="1">
        <f t="shared" si="1"/>
        <v>43.478260869565219</v>
      </c>
      <c r="M15" s="14">
        <v>665</v>
      </c>
      <c r="N15" s="14">
        <v>532</v>
      </c>
      <c r="O15" s="1">
        <f t="shared" si="2"/>
        <v>125</v>
      </c>
    </row>
    <row r="16" spans="1:15" ht="16.5" customHeight="1" thickTop="1" thickBot="1" x14ac:dyDescent="0.2">
      <c r="A16" s="13" t="s">
        <v>13</v>
      </c>
      <c r="B16" s="14">
        <v>8</v>
      </c>
      <c r="C16" s="14">
        <v>2</v>
      </c>
      <c r="D16" s="14"/>
      <c r="E16" s="14"/>
      <c r="F16" s="14"/>
      <c r="G16" s="14"/>
      <c r="H16" s="14">
        <v>11</v>
      </c>
      <c r="I16" s="15"/>
      <c r="J16" s="29">
        <f t="shared" si="0"/>
        <v>21</v>
      </c>
      <c r="K16" s="16">
        <v>21</v>
      </c>
      <c r="L16" s="1">
        <f t="shared" si="1"/>
        <v>100</v>
      </c>
      <c r="M16" s="14">
        <v>404</v>
      </c>
      <c r="N16" s="14">
        <v>481</v>
      </c>
      <c r="O16" s="1">
        <f t="shared" si="2"/>
        <v>83.991683991683999</v>
      </c>
    </row>
    <row r="17" spans="1:15" ht="16.5" customHeight="1" thickTop="1" thickBot="1" x14ac:dyDescent="0.2">
      <c r="A17" s="13" t="s">
        <v>16</v>
      </c>
      <c r="B17" s="14">
        <v>15</v>
      </c>
      <c r="C17" s="14">
        <v>3</v>
      </c>
      <c r="D17" s="14"/>
      <c r="E17" s="14">
        <v>3</v>
      </c>
      <c r="F17" s="14"/>
      <c r="G17" s="14"/>
      <c r="H17" s="14">
        <v>7</v>
      </c>
      <c r="I17" s="15"/>
      <c r="J17" s="29">
        <f t="shared" si="0"/>
        <v>28</v>
      </c>
      <c r="K17" s="16">
        <v>28</v>
      </c>
      <c r="L17" s="1">
        <f t="shared" si="1"/>
        <v>100</v>
      </c>
      <c r="M17" s="14">
        <v>368</v>
      </c>
      <c r="N17" s="14">
        <v>270</v>
      </c>
      <c r="O17" s="1">
        <f t="shared" si="2"/>
        <v>136.2962962962963</v>
      </c>
    </row>
    <row r="18" spans="1:15" ht="16.5" customHeight="1" thickTop="1" thickBot="1" x14ac:dyDescent="0.2">
      <c r="A18" s="13" t="s">
        <v>52</v>
      </c>
      <c r="B18" s="14">
        <v>6</v>
      </c>
      <c r="C18" s="14"/>
      <c r="D18" s="14"/>
      <c r="E18" s="14"/>
      <c r="F18" s="14"/>
      <c r="G18" s="14"/>
      <c r="H18" s="14">
        <v>2</v>
      </c>
      <c r="I18" s="15"/>
      <c r="J18" s="29">
        <f t="shared" si="0"/>
        <v>8</v>
      </c>
      <c r="K18" s="16">
        <v>13</v>
      </c>
      <c r="L18" s="1">
        <f t="shared" si="1"/>
        <v>61.53846153846154</v>
      </c>
      <c r="M18" s="14">
        <v>106</v>
      </c>
      <c r="N18" s="14">
        <v>90</v>
      </c>
      <c r="O18" s="1">
        <f t="shared" si="2"/>
        <v>117.77777777777779</v>
      </c>
    </row>
    <row r="19" spans="1:15" ht="16.5" customHeight="1" thickTop="1" thickBot="1" x14ac:dyDescent="0.2">
      <c r="A19" s="13" t="s">
        <v>40</v>
      </c>
      <c r="B19" s="14">
        <v>3</v>
      </c>
      <c r="C19" s="14"/>
      <c r="D19" s="14"/>
      <c r="E19" s="14"/>
      <c r="F19" s="14"/>
      <c r="G19" s="14"/>
      <c r="H19" s="14">
        <v>3</v>
      </c>
      <c r="I19" s="15">
        <v>42</v>
      </c>
      <c r="J19" s="29">
        <f t="shared" si="0"/>
        <v>48</v>
      </c>
      <c r="K19" s="16">
        <v>59</v>
      </c>
      <c r="L19" s="1">
        <f t="shared" si="1"/>
        <v>81.355932203389841</v>
      </c>
      <c r="M19" s="14">
        <v>284</v>
      </c>
      <c r="N19" s="14">
        <v>261</v>
      </c>
      <c r="O19" s="1">
        <f t="shared" si="2"/>
        <v>108.81226053639847</v>
      </c>
    </row>
    <row r="20" spans="1:15" ht="16.5" customHeight="1" thickTop="1" thickBot="1" x14ac:dyDescent="0.2">
      <c r="A20" s="17" t="s">
        <v>18</v>
      </c>
      <c r="B20" s="18">
        <v>17</v>
      </c>
      <c r="C20" s="18"/>
      <c r="D20" s="18">
        <v>79</v>
      </c>
      <c r="E20" s="18">
        <v>27</v>
      </c>
      <c r="F20" s="18">
        <v>2</v>
      </c>
      <c r="G20" s="18"/>
      <c r="H20" s="18">
        <v>2</v>
      </c>
      <c r="I20" s="19"/>
      <c r="J20" s="29">
        <f t="shared" si="0"/>
        <v>127</v>
      </c>
      <c r="K20" s="16">
        <v>133</v>
      </c>
      <c r="L20" s="1">
        <f>J20/K20*100</f>
        <v>95.488721804511272</v>
      </c>
      <c r="M20" s="14">
        <v>1279</v>
      </c>
      <c r="N20" s="14">
        <v>1069</v>
      </c>
      <c r="O20" s="1">
        <f t="shared" si="2"/>
        <v>119.644527595884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69</v>
      </c>
      <c r="C21" s="29">
        <f t="shared" si="3"/>
        <v>7</v>
      </c>
      <c r="D21" s="29">
        <f t="shared" si="3"/>
        <v>1230</v>
      </c>
      <c r="E21" s="29">
        <f t="shared" si="3"/>
        <v>169</v>
      </c>
      <c r="F21" s="29">
        <f t="shared" si="3"/>
        <v>1075</v>
      </c>
      <c r="G21" s="29">
        <f t="shared" si="3"/>
        <v>0</v>
      </c>
      <c r="H21" s="29">
        <f t="shared" si="3"/>
        <v>51</v>
      </c>
      <c r="I21" s="29">
        <f t="shared" si="3"/>
        <v>58</v>
      </c>
      <c r="J21" s="29">
        <f t="shared" si="3"/>
        <v>2659</v>
      </c>
      <c r="K21" s="16">
        <f t="shared" si="3"/>
        <v>2156</v>
      </c>
      <c r="L21" s="1">
        <f>J21/K21*100</f>
        <v>123.33024118738405</v>
      </c>
      <c r="M21" s="14">
        <f>SUM(M7:M20)</f>
        <v>26160</v>
      </c>
      <c r="N21" s="14">
        <f>SUM(N7:N20)</f>
        <v>21546</v>
      </c>
      <c r="O21" s="1">
        <f t="shared" si="2"/>
        <v>121.4146477304372</v>
      </c>
    </row>
    <row r="22" spans="1:15" ht="16.5" customHeight="1" thickTop="1" x14ac:dyDescent="0.15">
      <c r="A22" s="20" t="s">
        <v>20</v>
      </c>
      <c r="B22" s="12">
        <v>99</v>
      </c>
      <c r="C22" s="12">
        <v>3</v>
      </c>
      <c r="D22" s="12">
        <v>815</v>
      </c>
      <c r="E22" s="12">
        <v>158</v>
      </c>
      <c r="F22" s="12">
        <v>959</v>
      </c>
      <c r="G22" s="12"/>
      <c r="H22" s="12">
        <v>72</v>
      </c>
      <c r="I22" s="12">
        <v>50</v>
      </c>
      <c r="J22" s="12">
        <f>SUM(B22:I22)</f>
        <v>2156</v>
      </c>
    </row>
    <row r="23" spans="1:15" ht="16.5" customHeight="1" x14ac:dyDescent="0.15">
      <c r="A23" s="21" t="s">
        <v>21</v>
      </c>
      <c r="B23" s="22">
        <f>B21/B22*100</f>
        <v>69.696969696969703</v>
      </c>
      <c r="C23" s="22">
        <f>C21/C22*100</f>
        <v>233.33333333333334</v>
      </c>
      <c r="D23" s="22">
        <f t="shared" ref="D23:J23" si="4">D21/D22*100</f>
        <v>150.92024539877301</v>
      </c>
      <c r="E23" s="22">
        <f t="shared" si="4"/>
        <v>106.96202531645569</v>
      </c>
      <c r="F23" s="22">
        <f t="shared" si="4"/>
        <v>112.09593326381648</v>
      </c>
      <c r="G23" s="22"/>
      <c r="H23" s="22">
        <f t="shared" si="4"/>
        <v>70.833333333333343</v>
      </c>
      <c r="I23" s="22">
        <f t="shared" si="4"/>
        <v>115.99999999999999</v>
      </c>
      <c r="J23" s="22">
        <f t="shared" si="4"/>
        <v>123.33024118738405</v>
      </c>
    </row>
    <row r="24" spans="1:15" ht="16.5" customHeight="1" x14ac:dyDescent="0.15">
      <c r="A24" s="9" t="s">
        <v>22</v>
      </c>
      <c r="B24" s="23">
        <v>121</v>
      </c>
      <c r="C24" s="23">
        <v>9</v>
      </c>
      <c r="D24" s="23">
        <v>1123</v>
      </c>
      <c r="E24" s="23">
        <v>183</v>
      </c>
      <c r="F24" s="23">
        <v>1109</v>
      </c>
      <c r="G24" s="23"/>
      <c r="H24" s="23">
        <v>73</v>
      </c>
      <c r="I24" s="23">
        <v>39</v>
      </c>
      <c r="J24" s="23">
        <f>SUM(B24:I24)</f>
        <v>2657</v>
      </c>
    </row>
    <row r="25" spans="1:15" ht="16.5" customHeight="1" x14ac:dyDescent="0.15">
      <c r="A25" s="21" t="s">
        <v>23</v>
      </c>
      <c r="B25" s="1">
        <f t="shared" ref="B25:J25" si="5">B21/B24*100</f>
        <v>57.02479338842975</v>
      </c>
      <c r="C25" s="1">
        <f t="shared" si="5"/>
        <v>77.777777777777786</v>
      </c>
      <c r="D25" s="1">
        <f t="shared" si="5"/>
        <v>109.52804986642921</v>
      </c>
      <c r="E25" s="1">
        <f t="shared" si="5"/>
        <v>92.349726775956285</v>
      </c>
      <c r="F25" s="1">
        <f t="shared" si="5"/>
        <v>96.934174932371505</v>
      </c>
      <c r="G25" s="1"/>
      <c r="H25" s="1">
        <f t="shared" si="5"/>
        <v>69.863013698630141</v>
      </c>
      <c r="I25" s="1">
        <f t="shared" si="5"/>
        <v>148.71794871794873</v>
      </c>
      <c r="J25" s="1">
        <f t="shared" si="5"/>
        <v>100.07527286413247</v>
      </c>
    </row>
    <row r="26" spans="1:15" ht="16.5" customHeight="1" x14ac:dyDescent="0.15">
      <c r="A26" s="24" t="s">
        <v>24</v>
      </c>
      <c r="B26" s="23">
        <v>1088</v>
      </c>
      <c r="C26" s="23">
        <v>94</v>
      </c>
      <c r="D26" s="23">
        <v>11885</v>
      </c>
      <c r="E26" s="23">
        <v>1839</v>
      </c>
      <c r="F26" s="23">
        <v>10256</v>
      </c>
      <c r="G26" s="23"/>
      <c r="H26" s="23">
        <v>733</v>
      </c>
      <c r="I26" s="23">
        <v>265</v>
      </c>
      <c r="J26" s="23">
        <f>SUM(B26:I26)</f>
        <v>26160</v>
      </c>
    </row>
    <row r="27" spans="1:15" ht="16.5" customHeight="1" x14ac:dyDescent="0.15">
      <c r="A27" s="10" t="s">
        <v>25</v>
      </c>
      <c r="B27" s="23">
        <v>984</v>
      </c>
      <c r="C27" s="23">
        <v>38</v>
      </c>
      <c r="D27" s="23">
        <v>8754</v>
      </c>
      <c r="E27" s="23">
        <v>1752</v>
      </c>
      <c r="F27" s="23">
        <v>9110</v>
      </c>
      <c r="G27" s="23"/>
      <c r="H27" s="23">
        <v>702</v>
      </c>
      <c r="I27" s="23">
        <v>206</v>
      </c>
      <c r="J27" s="2">
        <f>SUM(B27:I27)</f>
        <v>21546</v>
      </c>
    </row>
    <row r="28" spans="1:15" ht="16.5" customHeight="1" x14ac:dyDescent="0.15">
      <c r="A28" s="21" t="s">
        <v>26</v>
      </c>
      <c r="B28" s="1">
        <f t="shared" ref="B28:J28" si="6">B26/B27*100</f>
        <v>110.56910569105692</v>
      </c>
      <c r="C28" s="1">
        <f t="shared" si="6"/>
        <v>247.36842105263159</v>
      </c>
      <c r="D28" s="1">
        <f t="shared" si="6"/>
        <v>135.7665067397761</v>
      </c>
      <c r="E28" s="1">
        <f t="shared" si="6"/>
        <v>104.96575342465752</v>
      </c>
      <c r="F28" s="1">
        <f t="shared" si="6"/>
        <v>112.57958287596048</v>
      </c>
      <c r="G28" s="1"/>
      <c r="H28" s="1">
        <f t="shared" si="6"/>
        <v>104.41595441595442</v>
      </c>
      <c r="I28" s="1">
        <f t="shared" si="6"/>
        <v>128.64077669902915</v>
      </c>
      <c r="J28" s="1">
        <f t="shared" si="6"/>
        <v>121.4146477304372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E7413-6015-4358-8A81-2D8AE4336A3E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63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2</v>
      </c>
      <c r="C7" s="14">
        <v>3</v>
      </c>
      <c r="D7" s="14">
        <v>783</v>
      </c>
      <c r="E7" s="14">
        <v>124</v>
      </c>
      <c r="F7" s="14">
        <v>813</v>
      </c>
      <c r="G7" s="14"/>
      <c r="H7" s="14">
        <v>8</v>
      </c>
      <c r="I7" s="15"/>
      <c r="J7" s="29">
        <f t="shared" ref="J7:J20" si="0">SUM(B7:I7)</f>
        <v>1733</v>
      </c>
      <c r="K7" s="16">
        <v>1239</v>
      </c>
      <c r="L7" s="1">
        <f t="shared" ref="L7:L19" si="1">J7/K7*100</f>
        <v>139.87086359967716</v>
      </c>
      <c r="M7" s="14">
        <v>17334</v>
      </c>
      <c r="N7" s="14">
        <v>12958</v>
      </c>
      <c r="O7" s="1">
        <f t="shared" ref="O7:O21" si="2">M7/N7*100</f>
        <v>133.77064361784227</v>
      </c>
    </row>
    <row r="8" spans="1:15" ht="16.5" customHeight="1" thickTop="1" thickBot="1" x14ac:dyDescent="0.2">
      <c r="A8" s="13" t="s">
        <v>14</v>
      </c>
      <c r="B8" s="14"/>
      <c r="C8" s="14"/>
      <c r="D8" s="14">
        <v>188</v>
      </c>
      <c r="E8" s="14"/>
      <c r="F8" s="14">
        <v>101</v>
      </c>
      <c r="G8" s="14"/>
      <c r="H8" s="14">
        <v>1</v>
      </c>
      <c r="I8" s="15"/>
      <c r="J8" s="29">
        <f t="shared" si="0"/>
        <v>290</v>
      </c>
      <c r="K8" s="16">
        <v>222</v>
      </c>
      <c r="L8" s="1">
        <f t="shared" si="1"/>
        <v>130.63063063063063</v>
      </c>
      <c r="M8" s="14">
        <v>2489</v>
      </c>
      <c r="N8" s="14">
        <v>2588</v>
      </c>
      <c r="O8" s="1">
        <f t="shared" si="2"/>
        <v>96.174652241112824</v>
      </c>
    </row>
    <row r="9" spans="1:15" ht="16.5" customHeight="1" thickTop="1" thickBot="1" x14ac:dyDescent="0.2">
      <c r="A9" s="13" t="s">
        <v>17</v>
      </c>
      <c r="B9" s="14">
        <v>1</v>
      </c>
      <c r="C9" s="14"/>
      <c r="D9" s="14">
        <v>73</v>
      </c>
      <c r="E9" s="14">
        <v>16</v>
      </c>
      <c r="F9" s="14">
        <v>36</v>
      </c>
      <c r="G9" s="14"/>
      <c r="H9" s="14">
        <v>4</v>
      </c>
      <c r="I9" s="15"/>
      <c r="J9" s="29">
        <f t="shared" si="0"/>
        <v>130</v>
      </c>
      <c r="K9" s="16">
        <v>160</v>
      </c>
      <c r="L9" s="1">
        <f t="shared" si="1"/>
        <v>81.25</v>
      </c>
      <c r="M9" s="14">
        <v>1895</v>
      </c>
      <c r="N9" s="14">
        <v>1817</v>
      </c>
      <c r="O9" s="1">
        <f t="shared" si="2"/>
        <v>104.2927903137039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47</v>
      </c>
      <c r="E10" s="14">
        <v>3</v>
      </c>
      <c r="F10" s="14">
        <v>9</v>
      </c>
      <c r="G10" s="14"/>
      <c r="H10" s="14"/>
      <c r="I10" s="15"/>
      <c r="J10" s="29">
        <f t="shared" si="0"/>
        <v>59</v>
      </c>
      <c r="K10" s="16">
        <v>44</v>
      </c>
      <c r="L10" s="1">
        <f t="shared" si="1"/>
        <v>134.09090909090909</v>
      </c>
      <c r="M10" s="14">
        <v>909</v>
      </c>
      <c r="N10" s="14">
        <v>826</v>
      </c>
      <c r="O10" s="1">
        <f t="shared" si="2"/>
        <v>110.04842615012107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5</v>
      </c>
      <c r="E11" s="14"/>
      <c r="F11" s="14">
        <v>122</v>
      </c>
      <c r="G11" s="14"/>
      <c r="H11" s="14"/>
      <c r="I11" s="15"/>
      <c r="J11" s="29">
        <f t="shared" si="0"/>
        <v>127</v>
      </c>
      <c r="K11" s="16">
        <v>126</v>
      </c>
      <c r="L11" s="1">
        <f t="shared" si="1"/>
        <v>100.79365079365078</v>
      </c>
      <c r="M11" s="14">
        <v>1381</v>
      </c>
      <c r="N11" s="14">
        <v>1081</v>
      </c>
      <c r="O11" s="1">
        <f t="shared" si="2"/>
        <v>127.75208140610546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68</v>
      </c>
      <c r="E12" s="14"/>
      <c r="F12" s="14">
        <v>2</v>
      </c>
      <c r="G12" s="14"/>
      <c r="H12" s="14">
        <v>1</v>
      </c>
      <c r="I12" s="15"/>
      <c r="J12" s="29">
        <f t="shared" si="0"/>
        <v>71</v>
      </c>
      <c r="K12" s="16">
        <v>57</v>
      </c>
      <c r="L12" s="1">
        <f t="shared" si="1"/>
        <v>124.56140350877195</v>
      </c>
      <c r="M12" s="14">
        <v>714</v>
      </c>
      <c r="N12" s="14">
        <v>687</v>
      </c>
      <c r="O12" s="1">
        <f t="shared" si="2"/>
        <v>103.93013100436681</v>
      </c>
    </row>
    <row r="13" spans="1:15" ht="16.5" customHeight="1" thickTop="1" thickBot="1" x14ac:dyDescent="0.2">
      <c r="A13" s="13" t="s">
        <v>44</v>
      </c>
      <c r="B13" s="31"/>
      <c r="C13" s="31"/>
      <c r="D13" s="31"/>
      <c r="E13" s="31"/>
      <c r="F13" s="31">
        <v>28</v>
      </c>
      <c r="G13" s="31"/>
      <c r="H13" s="31"/>
      <c r="I13" s="32"/>
      <c r="J13" s="29">
        <f t="shared" si="0"/>
        <v>28</v>
      </c>
      <c r="K13" s="33">
        <v>42</v>
      </c>
      <c r="L13" s="1">
        <f t="shared" si="1"/>
        <v>66.666666666666657</v>
      </c>
      <c r="M13" s="31">
        <v>351</v>
      </c>
      <c r="N13" s="31">
        <v>360</v>
      </c>
      <c r="O13" s="1">
        <f t="shared" si="2"/>
        <v>97.5</v>
      </c>
    </row>
    <row r="14" spans="1:15" ht="16.5" customHeight="1" thickTop="1" thickBot="1" x14ac:dyDescent="0.2">
      <c r="A14" s="13" t="s">
        <v>15</v>
      </c>
      <c r="B14" s="31"/>
      <c r="C14" s="31"/>
      <c r="D14" s="31">
        <v>14</v>
      </c>
      <c r="E14" s="31"/>
      <c r="F14" s="31">
        <v>1</v>
      </c>
      <c r="G14" s="31"/>
      <c r="H14" s="31"/>
      <c r="I14" s="32">
        <v>14</v>
      </c>
      <c r="J14" s="29">
        <f t="shared" si="0"/>
        <v>29</v>
      </c>
      <c r="K14" s="33">
        <v>35</v>
      </c>
      <c r="L14" s="1">
        <f t="shared" si="1"/>
        <v>82.857142857142861</v>
      </c>
      <c r="M14" s="31">
        <v>448</v>
      </c>
      <c r="N14" s="31">
        <v>451</v>
      </c>
      <c r="O14" s="1">
        <f t="shared" si="2"/>
        <v>99.334811529933489</v>
      </c>
    </row>
    <row r="15" spans="1:15" ht="16.5" customHeight="1" thickTop="1" thickBot="1" x14ac:dyDescent="0.2">
      <c r="A15" s="13" t="s">
        <v>30</v>
      </c>
      <c r="B15" s="14">
        <v>21</v>
      </c>
      <c r="C15" s="14"/>
      <c r="D15" s="14"/>
      <c r="E15" s="14"/>
      <c r="F15" s="14"/>
      <c r="G15" s="14"/>
      <c r="H15" s="14">
        <v>13</v>
      </c>
      <c r="I15" s="15"/>
      <c r="J15" s="29">
        <f t="shared" si="0"/>
        <v>34</v>
      </c>
      <c r="K15" s="16">
        <v>56</v>
      </c>
      <c r="L15" s="1">
        <f t="shared" si="1"/>
        <v>60.714285714285708</v>
      </c>
      <c r="M15" s="14">
        <v>699</v>
      </c>
      <c r="N15" s="14">
        <v>588</v>
      </c>
      <c r="O15" s="1">
        <f t="shared" si="2"/>
        <v>118.87755102040816</v>
      </c>
    </row>
    <row r="16" spans="1:15" ht="16.5" customHeight="1" thickTop="1" thickBot="1" x14ac:dyDescent="0.2">
      <c r="A16" s="13" t="s">
        <v>13</v>
      </c>
      <c r="B16" s="14">
        <v>52</v>
      </c>
      <c r="C16" s="14">
        <v>4</v>
      </c>
      <c r="D16" s="14"/>
      <c r="E16" s="14">
        <v>5</v>
      </c>
      <c r="F16" s="14"/>
      <c r="G16" s="14"/>
      <c r="H16" s="14">
        <v>17</v>
      </c>
      <c r="I16" s="15"/>
      <c r="J16" s="29">
        <f t="shared" si="0"/>
        <v>78</v>
      </c>
      <c r="K16" s="16">
        <v>27</v>
      </c>
      <c r="L16" s="1">
        <f t="shared" si="1"/>
        <v>288.88888888888886</v>
      </c>
      <c r="M16" s="14">
        <v>482</v>
      </c>
      <c r="N16" s="14">
        <v>508</v>
      </c>
      <c r="O16" s="1">
        <f t="shared" si="2"/>
        <v>94.881889763779526</v>
      </c>
    </row>
    <row r="17" spans="1:15" ht="16.5" customHeight="1" thickTop="1" thickBot="1" x14ac:dyDescent="0.2">
      <c r="A17" s="13" t="s">
        <v>16</v>
      </c>
      <c r="B17" s="14">
        <v>16</v>
      </c>
      <c r="C17" s="14">
        <v>9</v>
      </c>
      <c r="D17" s="14"/>
      <c r="E17" s="14">
        <v>4</v>
      </c>
      <c r="F17" s="14"/>
      <c r="G17" s="14"/>
      <c r="H17" s="14">
        <v>4</v>
      </c>
      <c r="I17" s="15"/>
      <c r="J17" s="29">
        <f t="shared" si="0"/>
        <v>33</v>
      </c>
      <c r="K17" s="16">
        <v>48</v>
      </c>
      <c r="L17" s="1">
        <f t="shared" si="1"/>
        <v>68.75</v>
      </c>
      <c r="M17" s="14">
        <v>401</v>
      </c>
      <c r="N17" s="14">
        <v>318</v>
      </c>
      <c r="O17" s="1">
        <f t="shared" si="2"/>
        <v>126.10062893081762</v>
      </c>
    </row>
    <row r="18" spans="1:15" ht="16.5" customHeight="1" thickTop="1" thickBot="1" x14ac:dyDescent="0.2">
      <c r="A18" s="13" t="s">
        <v>52</v>
      </c>
      <c r="B18" s="14">
        <v>5</v>
      </c>
      <c r="C18" s="14"/>
      <c r="D18" s="14"/>
      <c r="E18" s="14"/>
      <c r="F18" s="14"/>
      <c r="G18" s="14"/>
      <c r="H18" s="14">
        <v>7</v>
      </c>
      <c r="I18" s="15"/>
      <c r="J18" s="29">
        <f t="shared" si="0"/>
        <v>12</v>
      </c>
      <c r="K18" s="16">
        <v>16</v>
      </c>
      <c r="L18" s="1">
        <f t="shared" si="1"/>
        <v>75</v>
      </c>
      <c r="M18" s="14">
        <v>118</v>
      </c>
      <c r="N18" s="14">
        <v>106</v>
      </c>
      <c r="O18" s="1">
        <f t="shared" si="2"/>
        <v>111.32075471698113</v>
      </c>
    </row>
    <row r="19" spans="1:15" ht="16.5" customHeight="1" thickTop="1" thickBot="1" x14ac:dyDescent="0.2">
      <c r="A19" s="13" t="s">
        <v>40</v>
      </c>
      <c r="B19" s="14">
        <v>1</v>
      </c>
      <c r="C19" s="14"/>
      <c r="D19" s="14"/>
      <c r="E19" s="14"/>
      <c r="F19" s="14"/>
      <c r="G19" s="14"/>
      <c r="H19" s="14">
        <v>7</v>
      </c>
      <c r="I19" s="15">
        <v>83</v>
      </c>
      <c r="J19" s="29">
        <f t="shared" si="0"/>
        <v>91</v>
      </c>
      <c r="K19" s="16">
        <v>64</v>
      </c>
      <c r="L19" s="1">
        <f t="shared" si="1"/>
        <v>142.1875</v>
      </c>
      <c r="M19" s="14">
        <v>375</v>
      </c>
      <c r="N19" s="14">
        <v>325</v>
      </c>
      <c r="O19" s="1">
        <f t="shared" si="2"/>
        <v>115.38461538461537</v>
      </c>
    </row>
    <row r="20" spans="1:15" ht="16.5" customHeight="1" thickTop="1" thickBot="1" x14ac:dyDescent="0.2">
      <c r="A20" s="17" t="s">
        <v>18</v>
      </c>
      <c r="B20" s="18">
        <v>4</v>
      </c>
      <c r="C20" s="18"/>
      <c r="D20" s="18">
        <v>86</v>
      </c>
      <c r="E20" s="18">
        <v>28</v>
      </c>
      <c r="F20" s="18"/>
      <c r="G20" s="18"/>
      <c r="H20" s="18">
        <v>1</v>
      </c>
      <c r="I20" s="19"/>
      <c r="J20" s="29">
        <f t="shared" si="0"/>
        <v>119</v>
      </c>
      <c r="K20" s="16">
        <v>135</v>
      </c>
      <c r="L20" s="1">
        <f>J20/K20*100</f>
        <v>88.148148148148152</v>
      </c>
      <c r="M20" s="14">
        <v>1398</v>
      </c>
      <c r="N20" s="14">
        <v>1204</v>
      </c>
      <c r="O20" s="1">
        <f t="shared" si="2"/>
        <v>116.11295681063123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102</v>
      </c>
      <c r="C21" s="29">
        <f t="shared" si="3"/>
        <v>16</v>
      </c>
      <c r="D21" s="29">
        <f t="shared" si="3"/>
        <v>1264</v>
      </c>
      <c r="E21" s="29">
        <f t="shared" si="3"/>
        <v>180</v>
      </c>
      <c r="F21" s="29">
        <f t="shared" si="3"/>
        <v>1112</v>
      </c>
      <c r="G21" s="29">
        <f t="shared" si="3"/>
        <v>0</v>
      </c>
      <c r="H21" s="29">
        <f t="shared" si="3"/>
        <v>63</v>
      </c>
      <c r="I21" s="29">
        <f t="shared" si="3"/>
        <v>97</v>
      </c>
      <c r="J21" s="29">
        <f t="shared" si="3"/>
        <v>2834</v>
      </c>
      <c r="K21" s="16">
        <f t="shared" si="3"/>
        <v>2271</v>
      </c>
      <c r="L21" s="1">
        <f>J21/K21*100</f>
        <v>124.79084103918979</v>
      </c>
      <c r="M21" s="14">
        <f>SUM(M7:M20)</f>
        <v>28994</v>
      </c>
      <c r="N21" s="14">
        <f>SUM(N7:N20)</f>
        <v>23817</v>
      </c>
      <c r="O21" s="1">
        <f t="shared" si="2"/>
        <v>121.73657471553932</v>
      </c>
    </row>
    <row r="22" spans="1:15" ht="16.5" customHeight="1" thickTop="1" x14ac:dyDescent="0.15">
      <c r="A22" s="20" t="s">
        <v>20</v>
      </c>
      <c r="B22" s="12">
        <v>113</v>
      </c>
      <c r="C22" s="12">
        <v>9</v>
      </c>
      <c r="D22" s="12">
        <v>854</v>
      </c>
      <c r="E22" s="12">
        <v>175</v>
      </c>
      <c r="F22" s="12">
        <v>977</v>
      </c>
      <c r="G22" s="12"/>
      <c r="H22" s="12">
        <v>70</v>
      </c>
      <c r="I22" s="12">
        <v>73</v>
      </c>
      <c r="J22" s="12">
        <f>SUM(B22:I22)</f>
        <v>2271</v>
      </c>
    </row>
    <row r="23" spans="1:15" ht="16.5" customHeight="1" x14ac:dyDescent="0.15">
      <c r="A23" s="21" t="s">
        <v>21</v>
      </c>
      <c r="B23" s="22">
        <f>B21/B22*100</f>
        <v>90.265486725663706</v>
      </c>
      <c r="C23" s="22">
        <f>C21/C22*100</f>
        <v>177.77777777777777</v>
      </c>
      <c r="D23" s="22">
        <f t="shared" ref="D23:J23" si="4">D21/D22*100</f>
        <v>148.00936768149884</v>
      </c>
      <c r="E23" s="22">
        <f t="shared" si="4"/>
        <v>102.85714285714285</v>
      </c>
      <c r="F23" s="22">
        <f t="shared" si="4"/>
        <v>113.81780962128967</v>
      </c>
      <c r="G23" s="22"/>
      <c r="H23" s="22">
        <f t="shared" si="4"/>
        <v>90</v>
      </c>
      <c r="I23" s="22">
        <f t="shared" si="4"/>
        <v>132.87671232876713</v>
      </c>
      <c r="J23" s="22">
        <f t="shared" si="4"/>
        <v>124.79084103918979</v>
      </c>
    </row>
    <row r="24" spans="1:15" ht="16.5" customHeight="1" x14ac:dyDescent="0.15">
      <c r="A24" s="9" t="s">
        <v>22</v>
      </c>
      <c r="B24" s="23">
        <v>69</v>
      </c>
      <c r="C24" s="23">
        <v>7</v>
      </c>
      <c r="D24" s="23">
        <v>1230</v>
      </c>
      <c r="E24" s="23">
        <v>169</v>
      </c>
      <c r="F24" s="23">
        <v>1075</v>
      </c>
      <c r="G24" s="23"/>
      <c r="H24" s="23">
        <v>51</v>
      </c>
      <c r="I24" s="23">
        <v>58</v>
      </c>
      <c r="J24" s="23">
        <f>SUM(B24:I24)</f>
        <v>2659</v>
      </c>
    </row>
    <row r="25" spans="1:15" ht="16.5" customHeight="1" x14ac:dyDescent="0.15">
      <c r="A25" s="21" t="s">
        <v>23</v>
      </c>
      <c r="B25" s="1">
        <f t="shared" ref="B25:J25" si="5">B21/B24*100</f>
        <v>147.82608695652172</v>
      </c>
      <c r="C25" s="1">
        <f t="shared" si="5"/>
        <v>228.57142857142856</v>
      </c>
      <c r="D25" s="1">
        <f t="shared" si="5"/>
        <v>102.76422764227642</v>
      </c>
      <c r="E25" s="1">
        <f t="shared" si="5"/>
        <v>106.50887573964498</v>
      </c>
      <c r="F25" s="1">
        <f t="shared" si="5"/>
        <v>103.44186046511628</v>
      </c>
      <c r="G25" s="1"/>
      <c r="H25" s="1">
        <f t="shared" si="5"/>
        <v>123.52941176470588</v>
      </c>
      <c r="I25" s="1">
        <f t="shared" si="5"/>
        <v>167.24137931034483</v>
      </c>
      <c r="J25" s="1">
        <f t="shared" si="5"/>
        <v>106.58142158706281</v>
      </c>
    </row>
    <row r="26" spans="1:15" ht="16.5" customHeight="1" x14ac:dyDescent="0.15">
      <c r="A26" s="24" t="s">
        <v>24</v>
      </c>
      <c r="B26" s="23">
        <v>1190</v>
      </c>
      <c r="C26" s="23">
        <v>110</v>
      </c>
      <c r="D26" s="23">
        <v>13149</v>
      </c>
      <c r="E26" s="23">
        <v>2019</v>
      </c>
      <c r="F26" s="23">
        <v>11368</v>
      </c>
      <c r="G26" s="23"/>
      <c r="H26" s="23">
        <v>796</v>
      </c>
      <c r="I26" s="23">
        <v>362</v>
      </c>
      <c r="J26" s="23">
        <f>SUM(B26:I26)</f>
        <v>28994</v>
      </c>
    </row>
    <row r="27" spans="1:15" ht="16.5" customHeight="1" x14ac:dyDescent="0.15">
      <c r="A27" s="10" t="s">
        <v>25</v>
      </c>
      <c r="B27" s="23">
        <v>1097</v>
      </c>
      <c r="C27" s="23">
        <v>47</v>
      </c>
      <c r="D27" s="23">
        <v>9608</v>
      </c>
      <c r="E27" s="23">
        <v>1927</v>
      </c>
      <c r="F27" s="23">
        <v>10087</v>
      </c>
      <c r="G27" s="23"/>
      <c r="H27" s="23">
        <v>772</v>
      </c>
      <c r="I27" s="23">
        <v>279</v>
      </c>
      <c r="J27" s="2">
        <f>SUM(B27:I27)</f>
        <v>23817</v>
      </c>
    </row>
    <row r="28" spans="1:15" ht="16.5" customHeight="1" x14ac:dyDescent="0.15">
      <c r="A28" s="21" t="s">
        <v>26</v>
      </c>
      <c r="B28" s="1">
        <f t="shared" ref="B28:J28" si="6">B26/B27*100</f>
        <v>108.47766636280767</v>
      </c>
      <c r="C28" s="1">
        <f t="shared" si="6"/>
        <v>234.04255319148936</v>
      </c>
      <c r="D28" s="1">
        <f t="shared" si="6"/>
        <v>136.85470441298918</v>
      </c>
      <c r="E28" s="1">
        <f t="shared" si="6"/>
        <v>104.77426050856253</v>
      </c>
      <c r="F28" s="1">
        <f t="shared" si="6"/>
        <v>112.69951422623178</v>
      </c>
      <c r="G28" s="1"/>
      <c r="H28" s="1">
        <f t="shared" si="6"/>
        <v>103.10880829015545</v>
      </c>
      <c r="I28" s="1">
        <f t="shared" si="6"/>
        <v>129.74910394265234</v>
      </c>
      <c r="J28" s="1">
        <f t="shared" si="6"/>
        <v>121.73657471553932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B7A24-1E44-4E1B-A383-B8E056B768CD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64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6</v>
      </c>
      <c r="C7" s="14">
        <v>5</v>
      </c>
      <c r="D7" s="14">
        <v>494</v>
      </c>
      <c r="E7" s="14">
        <v>131</v>
      </c>
      <c r="F7" s="14">
        <v>469</v>
      </c>
      <c r="G7" s="14"/>
      <c r="H7" s="14">
        <v>5</v>
      </c>
      <c r="I7" s="15"/>
      <c r="J7" s="29">
        <f t="shared" ref="J7:J20" si="0">SUM(B7:I7)</f>
        <v>1110</v>
      </c>
      <c r="K7" s="16">
        <v>845</v>
      </c>
      <c r="L7" s="1">
        <f t="shared" ref="L7:L19" si="1">J7/K7*100</f>
        <v>131.36094674556213</v>
      </c>
      <c r="M7" s="14">
        <v>18444</v>
      </c>
      <c r="N7" s="14">
        <v>13803</v>
      </c>
      <c r="O7" s="1">
        <f t="shared" ref="O7:O21" si="2">M7/N7*100</f>
        <v>133.62312540752009</v>
      </c>
    </row>
    <row r="8" spans="1:15" ht="16.5" customHeight="1" thickTop="1" thickBot="1" x14ac:dyDescent="0.2">
      <c r="A8" s="13" t="s">
        <v>14</v>
      </c>
      <c r="B8" s="14"/>
      <c r="C8" s="14"/>
      <c r="D8" s="14">
        <v>124</v>
      </c>
      <c r="E8" s="14"/>
      <c r="F8" s="14">
        <v>100</v>
      </c>
      <c r="G8" s="14"/>
      <c r="H8" s="14"/>
      <c r="I8" s="15"/>
      <c r="J8" s="29">
        <f t="shared" si="0"/>
        <v>224</v>
      </c>
      <c r="K8" s="16">
        <v>165</v>
      </c>
      <c r="L8" s="1">
        <f t="shared" si="1"/>
        <v>135.75757575757578</v>
      </c>
      <c r="M8" s="14">
        <v>2713</v>
      </c>
      <c r="N8" s="14">
        <v>2753</v>
      </c>
      <c r="O8" s="1">
        <f t="shared" si="2"/>
        <v>98.547039593171078</v>
      </c>
    </row>
    <row r="9" spans="1:15" ht="16.5" customHeight="1" thickTop="1" thickBot="1" x14ac:dyDescent="0.2">
      <c r="A9" s="13" t="s">
        <v>17</v>
      </c>
      <c r="B9" s="14">
        <v>1</v>
      </c>
      <c r="C9" s="14">
        <v>2</v>
      </c>
      <c r="D9" s="14">
        <v>66</v>
      </c>
      <c r="E9" s="14">
        <v>28</v>
      </c>
      <c r="F9" s="14">
        <v>34</v>
      </c>
      <c r="G9" s="14"/>
      <c r="H9" s="14">
        <v>2</v>
      </c>
      <c r="I9" s="15"/>
      <c r="J9" s="29">
        <f t="shared" si="0"/>
        <v>133</v>
      </c>
      <c r="K9" s="16">
        <v>134</v>
      </c>
      <c r="L9" s="1">
        <f t="shared" si="1"/>
        <v>99.253731343283576</v>
      </c>
      <c r="M9" s="14">
        <v>2028</v>
      </c>
      <c r="N9" s="14">
        <v>1951</v>
      </c>
      <c r="O9" s="1">
        <f t="shared" si="2"/>
        <v>103.94669400307535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36</v>
      </c>
      <c r="E10" s="14">
        <v>4</v>
      </c>
      <c r="F10" s="14">
        <v>12</v>
      </c>
      <c r="G10" s="14"/>
      <c r="H10" s="14"/>
      <c r="I10" s="15"/>
      <c r="J10" s="29">
        <f t="shared" si="0"/>
        <v>52</v>
      </c>
      <c r="K10" s="16">
        <v>66</v>
      </c>
      <c r="L10" s="1">
        <f t="shared" si="1"/>
        <v>78.787878787878782</v>
      </c>
      <c r="M10" s="14">
        <v>961</v>
      </c>
      <c r="N10" s="14">
        <v>892</v>
      </c>
      <c r="O10" s="1">
        <f t="shared" si="2"/>
        <v>107.73542600896862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8</v>
      </c>
      <c r="E11" s="14"/>
      <c r="F11" s="14">
        <v>109</v>
      </c>
      <c r="G11" s="14"/>
      <c r="H11" s="14">
        <v>1</v>
      </c>
      <c r="I11" s="15"/>
      <c r="J11" s="29">
        <f t="shared" si="0"/>
        <v>118</v>
      </c>
      <c r="K11" s="16">
        <v>116</v>
      </c>
      <c r="L11" s="1">
        <f t="shared" si="1"/>
        <v>101.72413793103448</v>
      </c>
      <c r="M11" s="14">
        <v>1499</v>
      </c>
      <c r="N11" s="14">
        <v>1197</v>
      </c>
      <c r="O11" s="1">
        <f t="shared" si="2"/>
        <v>125.22974101921471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108</v>
      </c>
      <c r="E12" s="14"/>
      <c r="F12" s="14"/>
      <c r="G12" s="14"/>
      <c r="H12" s="14">
        <v>1</v>
      </c>
      <c r="I12" s="15"/>
      <c r="J12" s="29">
        <f t="shared" si="0"/>
        <v>109</v>
      </c>
      <c r="K12" s="16">
        <v>64</v>
      </c>
      <c r="L12" s="1">
        <f t="shared" si="1"/>
        <v>170.3125</v>
      </c>
      <c r="M12" s="14">
        <v>823</v>
      </c>
      <c r="N12" s="14">
        <v>751</v>
      </c>
      <c r="O12" s="1">
        <f t="shared" si="2"/>
        <v>109.58721704394141</v>
      </c>
    </row>
    <row r="13" spans="1:15" ht="16.5" customHeight="1" thickTop="1" thickBot="1" x14ac:dyDescent="0.2">
      <c r="A13" s="13" t="s">
        <v>44</v>
      </c>
      <c r="B13" s="31"/>
      <c r="C13" s="31"/>
      <c r="D13" s="31">
        <v>1</v>
      </c>
      <c r="E13" s="31"/>
      <c r="F13" s="31">
        <v>17</v>
      </c>
      <c r="G13" s="31"/>
      <c r="H13" s="31">
        <v>1</v>
      </c>
      <c r="I13" s="32"/>
      <c r="J13" s="29">
        <f t="shared" si="0"/>
        <v>19</v>
      </c>
      <c r="K13" s="33">
        <v>19</v>
      </c>
      <c r="L13" s="1">
        <f t="shared" si="1"/>
        <v>100</v>
      </c>
      <c r="M13" s="31">
        <v>370</v>
      </c>
      <c r="N13" s="31">
        <v>379</v>
      </c>
      <c r="O13" s="1">
        <f t="shared" si="2"/>
        <v>97.625329815303431</v>
      </c>
    </row>
    <row r="14" spans="1:15" ht="16.5" customHeight="1" thickTop="1" thickBot="1" x14ac:dyDescent="0.2">
      <c r="A14" s="13" t="s">
        <v>15</v>
      </c>
      <c r="B14" s="31"/>
      <c r="C14" s="31"/>
      <c r="D14" s="31">
        <v>10</v>
      </c>
      <c r="E14" s="31"/>
      <c r="F14" s="31">
        <v>4</v>
      </c>
      <c r="G14" s="31"/>
      <c r="H14" s="31"/>
      <c r="I14" s="32">
        <v>10</v>
      </c>
      <c r="J14" s="29">
        <f t="shared" si="0"/>
        <v>24</v>
      </c>
      <c r="K14" s="33">
        <v>21</v>
      </c>
      <c r="L14" s="1">
        <f t="shared" si="1"/>
        <v>114.28571428571428</v>
      </c>
      <c r="M14" s="31">
        <v>472</v>
      </c>
      <c r="N14" s="31">
        <v>472</v>
      </c>
      <c r="O14" s="1">
        <f t="shared" si="2"/>
        <v>100</v>
      </c>
    </row>
    <row r="15" spans="1:15" ht="16.5" customHeight="1" thickTop="1" thickBot="1" x14ac:dyDescent="0.2">
      <c r="A15" s="13" t="s">
        <v>30</v>
      </c>
      <c r="B15" s="14">
        <v>16</v>
      </c>
      <c r="C15" s="14"/>
      <c r="D15" s="14"/>
      <c r="E15" s="14"/>
      <c r="F15" s="14"/>
      <c r="G15" s="14"/>
      <c r="H15" s="14">
        <v>16</v>
      </c>
      <c r="I15" s="15"/>
      <c r="J15" s="29">
        <f t="shared" si="0"/>
        <v>32</v>
      </c>
      <c r="K15" s="16">
        <v>61</v>
      </c>
      <c r="L15" s="1">
        <f t="shared" si="1"/>
        <v>52.459016393442624</v>
      </c>
      <c r="M15" s="14">
        <v>731</v>
      </c>
      <c r="N15" s="14">
        <v>649</v>
      </c>
      <c r="O15" s="1">
        <f t="shared" si="2"/>
        <v>112.63482280431434</v>
      </c>
    </row>
    <row r="16" spans="1:15" ht="16.5" customHeight="1" thickTop="1" thickBot="1" x14ac:dyDescent="0.2">
      <c r="A16" s="13" t="s">
        <v>13</v>
      </c>
      <c r="B16" s="14">
        <v>13</v>
      </c>
      <c r="C16" s="14">
        <v>2</v>
      </c>
      <c r="D16" s="14"/>
      <c r="E16" s="14">
        <v>5</v>
      </c>
      <c r="F16" s="14"/>
      <c r="G16" s="14"/>
      <c r="H16" s="14">
        <v>11</v>
      </c>
      <c r="I16" s="15"/>
      <c r="J16" s="29">
        <f t="shared" si="0"/>
        <v>31</v>
      </c>
      <c r="K16" s="16">
        <v>48</v>
      </c>
      <c r="L16" s="1">
        <f t="shared" si="1"/>
        <v>64.583333333333343</v>
      </c>
      <c r="M16" s="14">
        <v>513</v>
      </c>
      <c r="N16" s="14">
        <v>556</v>
      </c>
      <c r="O16" s="1">
        <f t="shared" si="2"/>
        <v>92.266187050359719</v>
      </c>
    </row>
    <row r="17" spans="1:15" ht="16.5" customHeight="1" thickTop="1" thickBot="1" x14ac:dyDescent="0.2">
      <c r="A17" s="13" t="s">
        <v>16</v>
      </c>
      <c r="B17" s="14">
        <v>16</v>
      </c>
      <c r="C17" s="14">
        <v>3</v>
      </c>
      <c r="D17" s="14"/>
      <c r="E17" s="14">
        <v>10</v>
      </c>
      <c r="F17" s="14"/>
      <c r="G17" s="14"/>
      <c r="H17" s="14">
        <v>7</v>
      </c>
      <c r="I17" s="15"/>
      <c r="J17" s="29">
        <f t="shared" si="0"/>
        <v>36</v>
      </c>
      <c r="K17" s="16">
        <v>30</v>
      </c>
      <c r="L17" s="1">
        <f t="shared" si="1"/>
        <v>120</v>
      </c>
      <c r="M17" s="14">
        <v>437</v>
      </c>
      <c r="N17" s="14">
        <v>348</v>
      </c>
      <c r="O17" s="1">
        <f t="shared" si="2"/>
        <v>125.57471264367817</v>
      </c>
    </row>
    <row r="18" spans="1:15" ht="16.5" customHeight="1" thickTop="1" thickBot="1" x14ac:dyDescent="0.2">
      <c r="A18" s="13" t="s">
        <v>52</v>
      </c>
      <c r="B18" s="14">
        <v>8</v>
      </c>
      <c r="C18" s="14"/>
      <c r="D18" s="14"/>
      <c r="E18" s="14"/>
      <c r="F18" s="14"/>
      <c r="G18" s="14"/>
      <c r="H18" s="14">
        <v>3</v>
      </c>
      <c r="I18" s="15"/>
      <c r="J18" s="29">
        <f t="shared" si="0"/>
        <v>11</v>
      </c>
      <c r="K18" s="16">
        <v>11</v>
      </c>
      <c r="L18" s="1">
        <f t="shared" si="1"/>
        <v>100</v>
      </c>
      <c r="M18" s="14">
        <v>129</v>
      </c>
      <c r="N18" s="14">
        <v>117</v>
      </c>
      <c r="O18" s="1">
        <f t="shared" si="2"/>
        <v>110.25641025641026</v>
      </c>
    </row>
    <row r="19" spans="1:15" ht="16.5" customHeight="1" thickTop="1" thickBot="1" x14ac:dyDescent="0.2">
      <c r="A19" s="13" t="s">
        <v>40</v>
      </c>
      <c r="B19" s="14">
        <v>1</v>
      </c>
      <c r="C19" s="14"/>
      <c r="D19" s="14"/>
      <c r="E19" s="14"/>
      <c r="F19" s="14"/>
      <c r="G19" s="14"/>
      <c r="H19" s="14">
        <v>5</v>
      </c>
      <c r="I19" s="15">
        <v>48</v>
      </c>
      <c r="J19" s="29">
        <f t="shared" si="0"/>
        <v>54</v>
      </c>
      <c r="K19" s="16">
        <v>61</v>
      </c>
      <c r="L19" s="1">
        <f t="shared" si="1"/>
        <v>88.52459016393442</v>
      </c>
      <c r="M19" s="14">
        <v>429</v>
      </c>
      <c r="N19" s="14">
        <v>386</v>
      </c>
      <c r="O19" s="1">
        <f t="shared" si="2"/>
        <v>111.13989637305698</v>
      </c>
    </row>
    <row r="20" spans="1:15" ht="16.5" customHeight="1" thickTop="1" thickBot="1" x14ac:dyDescent="0.2">
      <c r="A20" s="17" t="s">
        <v>18</v>
      </c>
      <c r="B20" s="18">
        <v>12</v>
      </c>
      <c r="C20" s="18"/>
      <c r="D20" s="18">
        <v>91</v>
      </c>
      <c r="E20" s="18">
        <v>29</v>
      </c>
      <c r="F20" s="18">
        <v>4</v>
      </c>
      <c r="G20" s="18"/>
      <c r="H20" s="18">
        <v>2</v>
      </c>
      <c r="I20" s="19"/>
      <c r="J20" s="29">
        <f t="shared" si="0"/>
        <v>138</v>
      </c>
      <c r="K20" s="16">
        <v>101</v>
      </c>
      <c r="L20" s="1">
        <f>J20/K20*100</f>
        <v>136.63366336633663</v>
      </c>
      <c r="M20" s="14">
        <v>1536</v>
      </c>
      <c r="N20" s="14">
        <v>1305</v>
      </c>
      <c r="O20" s="1">
        <f t="shared" si="2"/>
        <v>117.70114942528735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73</v>
      </c>
      <c r="C21" s="29">
        <f t="shared" si="3"/>
        <v>12</v>
      </c>
      <c r="D21" s="29">
        <f t="shared" si="3"/>
        <v>938</v>
      </c>
      <c r="E21" s="29">
        <f t="shared" si="3"/>
        <v>207</v>
      </c>
      <c r="F21" s="29">
        <f t="shared" si="3"/>
        <v>749</v>
      </c>
      <c r="G21" s="29">
        <f t="shared" si="3"/>
        <v>0</v>
      </c>
      <c r="H21" s="29">
        <f t="shared" si="3"/>
        <v>54</v>
      </c>
      <c r="I21" s="29">
        <f t="shared" si="3"/>
        <v>58</v>
      </c>
      <c r="J21" s="29">
        <f t="shared" si="3"/>
        <v>2091</v>
      </c>
      <c r="K21" s="16">
        <f t="shared" si="3"/>
        <v>1742</v>
      </c>
      <c r="L21" s="1">
        <f>J21/K21*100</f>
        <v>120.03444316877152</v>
      </c>
      <c r="M21" s="14">
        <f>SUM(M7:M20)</f>
        <v>31085</v>
      </c>
      <c r="N21" s="14">
        <f>SUM(N7:N20)</f>
        <v>25559</v>
      </c>
      <c r="O21" s="1">
        <f t="shared" si="2"/>
        <v>121.62056418482727</v>
      </c>
    </row>
    <row r="22" spans="1:15" ht="16.5" customHeight="1" thickTop="1" x14ac:dyDescent="0.15">
      <c r="A22" s="20" t="s">
        <v>20</v>
      </c>
      <c r="B22" s="12">
        <v>99</v>
      </c>
      <c r="C22" s="12">
        <v>11</v>
      </c>
      <c r="D22" s="12">
        <v>683</v>
      </c>
      <c r="E22" s="12">
        <v>157</v>
      </c>
      <c r="F22" s="12">
        <v>669</v>
      </c>
      <c r="G22" s="12"/>
      <c r="H22" s="12">
        <v>62</v>
      </c>
      <c r="I22" s="12">
        <v>61</v>
      </c>
      <c r="J22" s="12">
        <f>SUM(B22:I22)</f>
        <v>1742</v>
      </c>
    </row>
    <row r="23" spans="1:15" ht="16.5" customHeight="1" x14ac:dyDescent="0.15">
      <c r="A23" s="21" t="s">
        <v>21</v>
      </c>
      <c r="B23" s="22">
        <f>B21/B22*100</f>
        <v>73.73737373737373</v>
      </c>
      <c r="C23" s="22">
        <f>C21/C22*100</f>
        <v>109.09090909090908</v>
      </c>
      <c r="D23" s="22">
        <f t="shared" ref="D23:J23" si="4">D21/D22*100</f>
        <v>137.33528550512446</v>
      </c>
      <c r="E23" s="22">
        <f t="shared" si="4"/>
        <v>131.84713375796179</v>
      </c>
      <c r="F23" s="22">
        <f t="shared" si="4"/>
        <v>111.95814648729447</v>
      </c>
      <c r="G23" s="22"/>
      <c r="H23" s="22">
        <f t="shared" si="4"/>
        <v>87.096774193548384</v>
      </c>
      <c r="I23" s="22">
        <f t="shared" si="4"/>
        <v>95.081967213114751</v>
      </c>
      <c r="J23" s="22">
        <f t="shared" si="4"/>
        <v>120.03444316877152</v>
      </c>
    </row>
    <row r="24" spans="1:15" ht="16.5" customHeight="1" x14ac:dyDescent="0.15">
      <c r="A24" s="9" t="s">
        <v>22</v>
      </c>
      <c r="B24" s="23">
        <v>102</v>
      </c>
      <c r="C24" s="23">
        <v>16</v>
      </c>
      <c r="D24" s="23">
        <v>1264</v>
      </c>
      <c r="E24" s="23">
        <v>180</v>
      </c>
      <c r="F24" s="23">
        <v>1112</v>
      </c>
      <c r="G24" s="23"/>
      <c r="H24" s="23">
        <v>63</v>
      </c>
      <c r="I24" s="23">
        <v>97</v>
      </c>
      <c r="J24" s="23">
        <f>SUM(B24:I24)</f>
        <v>2834</v>
      </c>
    </row>
    <row r="25" spans="1:15" ht="16.5" customHeight="1" x14ac:dyDescent="0.15">
      <c r="A25" s="21" t="s">
        <v>23</v>
      </c>
      <c r="B25" s="1">
        <f t="shared" ref="B25:J25" si="5">B21/B24*100</f>
        <v>71.568627450980387</v>
      </c>
      <c r="C25" s="1">
        <f t="shared" si="5"/>
        <v>75</v>
      </c>
      <c r="D25" s="1">
        <f t="shared" si="5"/>
        <v>74.20886075949366</v>
      </c>
      <c r="E25" s="1">
        <f t="shared" si="5"/>
        <v>114.99999999999999</v>
      </c>
      <c r="F25" s="1">
        <f t="shared" si="5"/>
        <v>67.356115107913666</v>
      </c>
      <c r="G25" s="1"/>
      <c r="H25" s="1">
        <f t="shared" si="5"/>
        <v>85.714285714285708</v>
      </c>
      <c r="I25" s="1">
        <f t="shared" si="5"/>
        <v>59.793814432989691</v>
      </c>
      <c r="J25" s="1">
        <f t="shared" si="5"/>
        <v>73.782639378969648</v>
      </c>
    </row>
    <row r="26" spans="1:15" ht="16.5" customHeight="1" x14ac:dyDescent="0.15">
      <c r="A26" s="24" t="s">
        <v>24</v>
      </c>
      <c r="B26" s="23">
        <v>1263</v>
      </c>
      <c r="C26" s="23">
        <v>122</v>
      </c>
      <c r="D26" s="23">
        <v>14087</v>
      </c>
      <c r="E26" s="23">
        <v>2226</v>
      </c>
      <c r="F26" s="23">
        <v>12117</v>
      </c>
      <c r="G26" s="23"/>
      <c r="H26" s="23">
        <v>850</v>
      </c>
      <c r="I26" s="23">
        <v>420</v>
      </c>
      <c r="J26" s="23">
        <f>SUM(B26:I26)</f>
        <v>31085</v>
      </c>
    </row>
    <row r="27" spans="1:15" ht="16.5" customHeight="1" x14ac:dyDescent="0.15">
      <c r="A27" s="10" t="s">
        <v>25</v>
      </c>
      <c r="B27" s="23">
        <v>1196</v>
      </c>
      <c r="C27" s="23">
        <v>58</v>
      </c>
      <c r="D27" s="23">
        <v>10291</v>
      </c>
      <c r="E27" s="23">
        <v>2084</v>
      </c>
      <c r="F27" s="23">
        <v>10756</v>
      </c>
      <c r="G27" s="23"/>
      <c r="H27" s="23">
        <v>834</v>
      </c>
      <c r="I27" s="23">
        <v>340</v>
      </c>
      <c r="J27" s="2">
        <f>SUM(B27:I27)</f>
        <v>25559</v>
      </c>
    </row>
    <row r="28" spans="1:15" ht="16.5" customHeight="1" x14ac:dyDescent="0.15">
      <c r="A28" s="21" t="s">
        <v>26</v>
      </c>
      <c r="B28" s="1">
        <f t="shared" ref="B28:J28" si="6">B26/B27*100</f>
        <v>105.6020066889632</v>
      </c>
      <c r="C28" s="1">
        <f t="shared" si="6"/>
        <v>210.34482758620689</v>
      </c>
      <c r="D28" s="1">
        <f t="shared" si="6"/>
        <v>136.88659994169663</v>
      </c>
      <c r="E28" s="1">
        <f t="shared" si="6"/>
        <v>106.81381957773513</v>
      </c>
      <c r="F28" s="1">
        <f t="shared" si="6"/>
        <v>112.6534027519524</v>
      </c>
      <c r="G28" s="1"/>
      <c r="H28" s="1">
        <f t="shared" si="6"/>
        <v>101.91846522781776</v>
      </c>
      <c r="I28" s="1">
        <f t="shared" si="6"/>
        <v>123.52941176470588</v>
      </c>
      <c r="J28" s="1">
        <f t="shared" si="6"/>
        <v>121.62056418482727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2403E-9061-4B79-A35B-616F023C252C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54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8</v>
      </c>
      <c r="C7" s="14">
        <v>3</v>
      </c>
      <c r="D7" s="14">
        <v>892</v>
      </c>
      <c r="E7" s="14">
        <v>129</v>
      </c>
      <c r="F7" s="14">
        <v>637</v>
      </c>
      <c r="G7" s="14"/>
      <c r="H7" s="14">
        <v>8</v>
      </c>
      <c r="I7" s="15"/>
      <c r="J7" s="29">
        <f t="shared" ref="J7:J20" si="0">SUM(B7:I7)</f>
        <v>1677</v>
      </c>
      <c r="K7" s="16">
        <v>1052</v>
      </c>
      <c r="L7" s="1">
        <f t="shared" ref="L7:L21" si="1">J7/K7*100</f>
        <v>159.41064638783271</v>
      </c>
      <c r="M7" s="14">
        <v>3166</v>
      </c>
      <c r="N7" s="14">
        <v>2207</v>
      </c>
      <c r="O7" s="1">
        <f t="shared" ref="O7:O21" si="2">M7/N7*100</f>
        <v>143.45265065700045</v>
      </c>
    </row>
    <row r="8" spans="1:15" ht="16.5" customHeight="1" thickTop="1" thickBot="1" x14ac:dyDescent="0.2">
      <c r="A8" s="13" t="s">
        <v>14</v>
      </c>
      <c r="B8" s="14"/>
      <c r="C8" s="14"/>
      <c r="D8" s="14">
        <v>83</v>
      </c>
      <c r="E8" s="14"/>
      <c r="F8" s="14">
        <v>95</v>
      </c>
      <c r="G8" s="14"/>
      <c r="H8" s="14"/>
      <c r="I8" s="15"/>
      <c r="J8" s="29">
        <f t="shared" si="0"/>
        <v>178</v>
      </c>
      <c r="K8" s="16">
        <v>192</v>
      </c>
      <c r="L8" s="1">
        <f t="shared" si="1"/>
        <v>92.708333333333343</v>
      </c>
      <c r="M8" s="14">
        <v>314</v>
      </c>
      <c r="N8" s="14">
        <v>358</v>
      </c>
      <c r="O8" s="1">
        <f t="shared" si="2"/>
        <v>87.709497206703915</v>
      </c>
    </row>
    <row r="9" spans="1:15" ht="16.5" customHeight="1" thickTop="1" thickBot="1" x14ac:dyDescent="0.2">
      <c r="A9" s="13" t="s">
        <v>17</v>
      </c>
      <c r="B9" s="14">
        <v>7</v>
      </c>
      <c r="C9" s="14">
        <v>3</v>
      </c>
      <c r="D9" s="14">
        <v>117</v>
      </c>
      <c r="E9" s="14">
        <v>18</v>
      </c>
      <c r="F9" s="14">
        <v>37</v>
      </c>
      <c r="G9" s="14"/>
      <c r="H9" s="14">
        <v>5</v>
      </c>
      <c r="I9" s="15"/>
      <c r="J9" s="29">
        <f t="shared" si="0"/>
        <v>187</v>
      </c>
      <c r="K9" s="16">
        <v>151</v>
      </c>
      <c r="L9" s="1">
        <f t="shared" si="1"/>
        <v>123.84105960264901</v>
      </c>
      <c r="M9" s="14">
        <v>294</v>
      </c>
      <c r="N9" s="14">
        <v>281</v>
      </c>
      <c r="O9" s="1">
        <f t="shared" si="2"/>
        <v>104.62633451957295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67</v>
      </c>
      <c r="E10" s="14"/>
      <c r="F10" s="14">
        <v>23</v>
      </c>
      <c r="G10" s="14"/>
      <c r="H10" s="14">
        <v>1</v>
      </c>
      <c r="I10" s="15"/>
      <c r="J10" s="29">
        <f t="shared" si="0"/>
        <v>91</v>
      </c>
      <c r="K10" s="16">
        <v>90</v>
      </c>
      <c r="L10" s="1">
        <f t="shared" si="1"/>
        <v>101.11111111111111</v>
      </c>
      <c r="M10" s="14">
        <v>162</v>
      </c>
      <c r="N10" s="14">
        <v>147</v>
      </c>
      <c r="O10" s="1">
        <f t="shared" si="2"/>
        <v>110.20408163265304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5</v>
      </c>
      <c r="E11" s="14"/>
      <c r="F11" s="14">
        <v>118</v>
      </c>
      <c r="G11" s="14"/>
      <c r="H11" s="14">
        <v>14</v>
      </c>
      <c r="I11" s="15"/>
      <c r="J11" s="29">
        <f t="shared" si="0"/>
        <v>137</v>
      </c>
      <c r="K11" s="16">
        <v>76</v>
      </c>
      <c r="L11" s="1">
        <f t="shared" si="1"/>
        <v>180.26315789473685</v>
      </c>
      <c r="M11" s="14">
        <v>253</v>
      </c>
      <c r="N11" s="14">
        <v>161</v>
      </c>
      <c r="O11" s="1">
        <f t="shared" si="2"/>
        <v>157.14285714285714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38</v>
      </c>
      <c r="E12" s="14"/>
      <c r="F12" s="14">
        <v>3</v>
      </c>
      <c r="G12" s="14"/>
      <c r="H12" s="14"/>
      <c r="I12" s="15"/>
      <c r="J12" s="29">
        <f t="shared" si="0"/>
        <v>41</v>
      </c>
      <c r="K12" s="16">
        <v>44</v>
      </c>
      <c r="L12" s="1">
        <f t="shared" si="1"/>
        <v>93.181818181818173</v>
      </c>
      <c r="M12" s="14">
        <v>78</v>
      </c>
      <c r="N12" s="14">
        <v>71</v>
      </c>
      <c r="O12" s="1">
        <f t="shared" si="2"/>
        <v>109.85915492957747</v>
      </c>
    </row>
    <row r="13" spans="1:15" ht="16.5" customHeight="1" thickTop="1" thickBot="1" x14ac:dyDescent="0.2">
      <c r="A13" s="13" t="s">
        <v>44</v>
      </c>
      <c r="B13" s="31"/>
      <c r="C13" s="31"/>
      <c r="D13" s="31"/>
      <c r="E13" s="31"/>
      <c r="F13" s="31">
        <v>28</v>
      </c>
      <c r="G13" s="31"/>
      <c r="H13" s="31"/>
      <c r="I13" s="32"/>
      <c r="J13" s="29">
        <f t="shared" si="0"/>
        <v>28</v>
      </c>
      <c r="K13" s="33">
        <v>31</v>
      </c>
      <c r="L13" s="1">
        <f t="shared" si="1"/>
        <v>90.322580645161281</v>
      </c>
      <c r="M13" s="31">
        <v>60</v>
      </c>
      <c r="N13" s="31">
        <v>64</v>
      </c>
      <c r="O13" s="1">
        <f t="shared" si="2"/>
        <v>93.75</v>
      </c>
    </row>
    <row r="14" spans="1:15" ht="16.5" customHeight="1" thickTop="1" thickBot="1" x14ac:dyDescent="0.2">
      <c r="A14" s="13" t="s">
        <v>15</v>
      </c>
      <c r="B14" s="31"/>
      <c r="C14" s="31"/>
      <c r="D14" s="31">
        <v>35</v>
      </c>
      <c r="E14" s="31"/>
      <c r="F14" s="31">
        <v>6</v>
      </c>
      <c r="G14" s="31"/>
      <c r="H14" s="31"/>
      <c r="I14" s="32">
        <v>3</v>
      </c>
      <c r="J14" s="29">
        <f t="shared" si="0"/>
        <v>44</v>
      </c>
      <c r="K14" s="33">
        <v>43</v>
      </c>
      <c r="L14" s="1">
        <f t="shared" si="1"/>
        <v>102.32558139534885</v>
      </c>
      <c r="M14" s="31">
        <v>75</v>
      </c>
      <c r="N14" s="31">
        <v>88</v>
      </c>
      <c r="O14" s="1">
        <f t="shared" si="2"/>
        <v>85.227272727272734</v>
      </c>
    </row>
    <row r="15" spans="1:15" ht="16.5" customHeight="1" thickTop="1" thickBot="1" x14ac:dyDescent="0.2">
      <c r="A15" s="13" t="s">
        <v>30</v>
      </c>
      <c r="B15" s="14">
        <v>20</v>
      </c>
      <c r="C15" s="14"/>
      <c r="D15" s="14"/>
      <c r="E15" s="14">
        <v>8</v>
      </c>
      <c r="F15" s="14"/>
      <c r="G15" s="14"/>
      <c r="H15" s="14">
        <v>19</v>
      </c>
      <c r="I15" s="15"/>
      <c r="J15" s="29">
        <f t="shared" si="0"/>
        <v>47</v>
      </c>
      <c r="K15" s="16">
        <v>52</v>
      </c>
      <c r="L15" s="1">
        <f t="shared" si="1"/>
        <v>90.384615384615387</v>
      </c>
      <c r="M15" s="14">
        <v>103</v>
      </c>
      <c r="N15" s="14">
        <v>81</v>
      </c>
      <c r="O15" s="1">
        <f t="shared" si="2"/>
        <v>127.16049382716051</v>
      </c>
    </row>
    <row r="16" spans="1:15" ht="16.5" customHeight="1" thickTop="1" thickBot="1" x14ac:dyDescent="0.2">
      <c r="A16" s="13" t="s">
        <v>13</v>
      </c>
      <c r="B16" s="14">
        <v>20</v>
      </c>
      <c r="C16" s="14">
        <v>1</v>
      </c>
      <c r="D16" s="14"/>
      <c r="E16" s="14">
        <v>3</v>
      </c>
      <c r="F16" s="14"/>
      <c r="G16" s="14"/>
      <c r="H16" s="14">
        <v>8</v>
      </c>
      <c r="I16" s="15"/>
      <c r="J16" s="29">
        <f t="shared" si="0"/>
        <v>32</v>
      </c>
      <c r="K16" s="16">
        <v>60</v>
      </c>
      <c r="L16" s="1">
        <f t="shared" si="1"/>
        <v>53.333333333333336</v>
      </c>
      <c r="M16" s="14">
        <v>77</v>
      </c>
      <c r="N16" s="14">
        <v>111</v>
      </c>
      <c r="O16" s="1">
        <f t="shared" si="2"/>
        <v>69.369369369369366</v>
      </c>
    </row>
    <row r="17" spans="1:15" ht="16.5" customHeight="1" thickTop="1" thickBot="1" x14ac:dyDescent="0.2">
      <c r="A17" s="13" t="s">
        <v>16</v>
      </c>
      <c r="B17" s="14">
        <v>11</v>
      </c>
      <c r="C17" s="14">
        <v>5</v>
      </c>
      <c r="D17" s="14"/>
      <c r="E17" s="14">
        <v>4</v>
      </c>
      <c r="F17" s="14"/>
      <c r="G17" s="14"/>
      <c r="H17" s="14">
        <v>2</v>
      </c>
      <c r="I17" s="15"/>
      <c r="J17" s="29">
        <f t="shared" si="0"/>
        <v>22</v>
      </c>
      <c r="K17" s="16">
        <v>25</v>
      </c>
      <c r="L17" s="1">
        <f t="shared" si="1"/>
        <v>88</v>
      </c>
      <c r="M17" s="14">
        <v>44</v>
      </c>
      <c r="N17" s="14">
        <v>59</v>
      </c>
      <c r="O17" s="1">
        <f t="shared" si="2"/>
        <v>74.576271186440678</v>
      </c>
    </row>
    <row r="18" spans="1:15" ht="16.5" customHeight="1" thickTop="1" thickBot="1" x14ac:dyDescent="0.2">
      <c r="A18" s="13" t="s">
        <v>52</v>
      </c>
      <c r="B18" s="14">
        <v>6</v>
      </c>
      <c r="C18" s="14"/>
      <c r="D18" s="14"/>
      <c r="E18" s="14"/>
      <c r="F18" s="14"/>
      <c r="G18" s="14"/>
      <c r="H18" s="14">
        <v>4</v>
      </c>
      <c r="I18" s="15"/>
      <c r="J18" s="29">
        <f t="shared" si="0"/>
        <v>10</v>
      </c>
      <c r="K18" s="16">
        <v>8</v>
      </c>
      <c r="L18" s="1">
        <f t="shared" si="1"/>
        <v>125</v>
      </c>
      <c r="M18" s="14">
        <v>17</v>
      </c>
      <c r="N18" s="14">
        <v>12</v>
      </c>
      <c r="O18" s="1">
        <f t="shared" si="2"/>
        <v>141.66666666666669</v>
      </c>
    </row>
    <row r="19" spans="1:15" ht="16.5" customHeight="1" thickTop="1" thickBot="1" x14ac:dyDescent="0.2">
      <c r="A19" s="13" t="s">
        <v>40</v>
      </c>
      <c r="B19" s="14">
        <v>4</v>
      </c>
      <c r="C19" s="14"/>
      <c r="D19" s="14"/>
      <c r="E19" s="14"/>
      <c r="F19" s="14"/>
      <c r="G19" s="14"/>
      <c r="H19" s="14"/>
      <c r="I19" s="15">
        <v>18</v>
      </c>
      <c r="J19" s="29">
        <f t="shared" si="0"/>
        <v>22</v>
      </c>
      <c r="K19" s="16">
        <v>16</v>
      </c>
      <c r="L19" s="1">
        <f t="shared" si="1"/>
        <v>137.5</v>
      </c>
      <c r="M19" s="14">
        <v>53</v>
      </c>
      <c r="N19" s="14">
        <v>36</v>
      </c>
      <c r="O19" s="1">
        <f t="shared" si="2"/>
        <v>147.22222222222223</v>
      </c>
    </row>
    <row r="20" spans="1:15" ht="16.5" customHeight="1" thickTop="1" thickBot="1" x14ac:dyDescent="0.2">
      <c r="A20" s="17" t="s">
        <v>18</v>
      </c>
      <c r="B20" s="18">
        <v>18</v>
      </c>
      <c r="C20" s="18"/>
      <c r="D20" s="18">
        <v>53</v>
      </c>
      <c r="E20" s="18">
        <v>18</v>
      </c>
      <c r="F20" s="18"/>
      <c r="G20" s="18"/>
      <c r="H20" s="18">
        <v>1</v>
      </c>
      <c r="I20" s="19"/>
      <c r="J20" s="29">
        <f t="shared" si="0"/>
        <v>90</v>
      </c>
      <c r="K20" s="16">
        <v>77</v>
      </c>
      <c r="L20" s="1">
        <f t="shared" si="1"/>
        <v>116.88311688311688</v>
      </c>
      <c r="M20" s="14">
        <v>190</v>
      </c>
      <c r="N20" s="14">
        <v>182</v>
      </c>
      <c r="O20" s="1">
        <f t="shared" si="2"/>
        <v>104.39560439560441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94</v>
      </c>
      <c r="C21" s="29">
        <f t="shared" si="3"/>
        <v>12</v>
      </c>
      <c r="D21" s="29">
        <f t="shared" si="3"/>
        <v>1290</v>
      </c>
      <c r="E21" s="29">
        <f t="shared" si="3"/>
        <v>180</v>
      </c>
      <c r="F21" s="29">
        <f t="shared" si="3"/>
        <v>947</v>
      </c>
      <c r="G21" s="29">
        <f t="shared" si="3"/>
        <v>0</v>
      </c>
      <c r="H21" s="29">
        <f t="shared" si="3"/>
        <v>62</v>
      </c>
      <c r="I21" s="29">
        <f t="shared" si="3"/>
        <v>21</v>
      </c>
      <c r="J21" s="29">
        <f t="shared" si="3"/>
        <v>2606</v>
      </c>
      <c r="K21" s="16">
        <f t="shared" si="3"/>
        <v>1917</v>
      </c>
      <c r="L21" s="1">
        <f t="shared" si="1"/>
        <v>135.9415753781951</v>
      </c>
      <c r="M21" s="14">
        <f>SUM(M7:M20)</f>
        <v>4886</v>
      </c>
      <c r="N21" s="14">
        <f>SUM(N7:N20)</f>
        <v>3858</v>
      </c>
      <c r="O21" s="1">
        <f t="shared" si="2"/>
        <v>126.64593053395541</v>
      </c>
    </row>
    <row r="22" spans="1:15" ht="16.5" customHeight="1" thickTop="1" x14ac:dyDescent="0.15">
      <c r="A22" s="20" t="s">
        <v>20</v>
      </c>
      <c r="B22" s="12">
        <v>105</v>
      </c>
      <c r="C22" s="12"/>
      <c r="D22" s="12">
        <v>696</v>
      </c>
      <c r="E22" s="12">
        <v>169</v>
      </c>
      <c r="F22" s="12">
        <v>874</v>
      </c>
      <c r="G22" s="12"/>
      <c r="H22" s="12">
        <v>63</v>
      </c>
      <c r="I22" s="12">
        <v>10</v>
      </c>
      <c r="J22" s="12">
        <f>SUM(B22:I22)</f>
        <v>1917</v>
      </c>
    </row>
    <row r="23" spans="1:15" ht="16.5" customHeight="1" x14ac:dyDescent="0.15">
      <c r="A23" s="21" t="s">
        <v>21</v>
      </c>
      <c r="B23" s="22">
        <f t="shared" ref="B23:J23" si="4">B21/B22*100</f>
        <v>89.523809523809533</v>
      </c>
      <c r="C23" s="22"/>
      <c r="D23" s="22">
        <f t="shared" si="4"/>
        <v>185.34482758620689</v>
      </c>
      <c r="E23" s="22">
        <f t="shared" si="4"/>
        <v>106.50887573964498</v>
      </c>
      <c r="F23" s="22">
        <f t="shared" si="4"/>
        <v>108.35240274599542</v>
      </c>
      <c r="G23" s="22"/>
      <c r="H23" s="22">
        <f t="shared" si="4"/>
        <v>98.412698412698404</v>
      </c>
      <c r="I23" s="22">
        <f t="shared" si="4"/>
        <v>210</v>
      </c>
      <c r="J23" s="22">
        <f t="shared" si="4"/>
        <v>135.9415753781951</v>
      </c>
    </row>
    <row r="24" spans="1:15" ht="16.5" customHeight="1" x14ac:dyDescent="0.15">
      <c r="A24" s="9" t="s">
        <v>22</v>
      </c>
      <c r="B24" s="23">
        <v>96</v>
      </c>
      <c r="C24" s="23">
        <v>7</v>
      </c>
      <c r="D24" s="23">
        <v>1063</v>
      </c>
      <c r="E24" s="23">
        <v>166</v>
      </c>
      <c r="F24" s="23">
        <v>853</v>
      </c>
      <c r="G24" s="23"/>
      <c r="H24" s="23">
        <v>66</v>
      </c>
      <c r="I24" s="23">
        <v>29</v>
      </c>
      <c r="J24" s="23">
        <f>SUM(B24:I24)</f>
        <v>2280</v>
      </c>
    </row>
    <row r="25" spans="1:15" ht="16.5" customHeight="1" x14ac:dyDescent="0.15">
      <c r="A25" s="21" t="s">
        <v>23</v>
      </c>
      <c r="B25" s="1">
        <f t="shared" ref="B25:J25" si="5">B21/B24*100</f>
        <v>97.916666666666657</v>
      </c>
      <c r="C25" s="1">
        <f t="shared" si="5"/>
        <v>171.42857142857142</v>
      </c>
      <c r="D25" s="1">
        <f t="shared" si="5"/>
        <v>121.35465663217309</v>
      </c>
      <c r="E25" s="1">
        <f t="shared" si="5"/>
        <v>108.43373493975903</v>
      </c>
      <c r="F25" s="1">
        <f t="shared" si="5"/>
        <v>111.01992966002345</v>
      </c>
      <c r="G25" s="1"/>
      <c r="H25" s="1">
        <f t="shared" si="5"/>
        <v>93.939393939393938</v>
      </c>
      <c r="I25" s="1">
        <f t="shared" si="5"/>
        <v>72.41379310344827</v>
      </c>
      <c r="J25" s="1">
        <f t="shared" si="5"/>
        <v>114.29824561403508</v>
      </c>
    </row>
    <row r="26" spans="1:15" ht="16.5" customHeight="1" x14ac:dyDescent="0.15">
      <c r="A26" s="24" t="s">
        <v>24</v>
      </c>
      <c r="B26" s="23">
        <v>190</v>
      </c>
      <c r="C26" s="23">
        <v>19</v>
      </c>
      <c r="D26" s="23">
        <v>2353</v>
      </c>
      <c r="E26" s="23">
        <v>346</v>
      </c>
      <c r="F26" s="23">
        <v>1800</v>
      </c>
      <c r="G26" s="23"/>
      <c r="H26" s="23">
        <v>128</v>
      </c>
      <c r="I26" s="23">
        <v>50</v>
      </c>
      <c r="J26" s="23">
        <f>SUM(B26:I26)</f>
        <v>4886</v>
      </c>
    </row>
    <row r="27" spans="1:15" ht="16.5" customHeight="1" x14ac:dyDescent="0.15">
      <c r="A27" s="10" t="s">
        <v>25</v>
      </c>
      <c r="B27" s="23">
        <v>192</v>
      </c>
      <c r="C27" s="23">
        <v>9</v>
      </c>
      <c r="D27" s="23">
        <v>1479</v>
      </c>
      <c r="E27" s="23">
        <v>300</v>
      </c>
      <c r="F27" s="23">
        <v>1728</v>
      </c>
      <c r="G27" s="23"/>
      <c r="H27" s="23">
        <v>121</v>
      </c>
      <c r="I27" s="23">
        <v>29</v>
      </c>
      <c r="J27" s="2">
        <f>SUM(B27:I27)</f>
        <v>3858</v>
      </c>
    </row>
    <row r="28" spans="1:15" ht="16.5" customHeight="1" x14ac:dyDescent="0.15">
      <c r="A28" s="21" t="s">
        <v>26</v>
      </c>
      <c r="B28" s="1">
        <f t="shared" ref="B28:J28" si="6">B26/B27*100</f>
        <v>98.958333333333343</v>
      </c>
      <c r="C28" s="1">
        <f t="shared" si="6"/>
        <v>211.11111111111111</v>
      </c>
      <c r="D28" s="1">
        <f t="shared" si="6"/>
        <v>159.09398242055443</v>
      </c>
      <c r="E28" s="1">
        <f t="shared" si="6"/>
        <v>115.33333333333333</v>
      </c>
      <c r="F28" s="1">
        <f t="shared" si="6"/>
        <v>104.16666666666667</v>
      </c>
      <c r="G28" s="1"/>
      <c r="H28" s="1">
        <f t="shared" si="6"/>
        <v>105.78512396694215</v>
      </c>
      <c r="I28" s="1">
        <f t="shared" si="6"/>
        <v>172.41379310344826</v>
      </c>
      <c r="J28" s="1">
        <f t="shared" si="6"/>
        <v>126.64593053395541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ED842-747F-4F8B-A107-EEAB7745357C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55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15</v>
      </c>
      <c r="C7" s="14">
        <v>1</v>
      </c>
      <c r="D7" s="14">
        <v>947</v>
      </c>
      <c r="E7" s="14">
        <v>141</v>
      </c>
      <c r="F7" s="14">
        <v>802</v>
      </c>
      <c r="G7" s="14"/>
      <c r="H7" s="14">
        <v>27</v>
      </c>
      <c r="I7" s="15"/>
      <c r="J7" s="29">
        <f t="shared" ref="J7:J20" si="0">SUM(B7:I7)</f>
        <v>1933</v>
      </c>
      <c r="K7" s="16">
        <v>1407</v>
      </c>
      <c r="L7" s="1">
        <f t="shared" ref="L7:L19" si="1">J7/K7*100</f>
        <v>137.38450604122247</v>
      </c>
      <c r="M7" s="14">
        <v>5099</v>
      </c>
      <c r="N7" s="14">
        <v>3614</v>
      </c>
      <c r="O7" s="1">
        <f t="shared" ref="O7:O21" si="2">M7/N7*100</f>
        <v>141.09020475926951</v>
      </c>
    </row>
    <row r="8" spans="1:15" ht="16.5" customHeight="1" thickTop="1" thickBot="1" x14ac:dyDescent="0.2">
      <c r="A8" s="13" t="s">
        <v>14</v>
      </c>
      <c r="B8" s="14"/>
      <c r="C8" s="14"/>
      <c r="D8" s="14">
        <v>174</v>
      </c>
      <c r="E8" s="14"/>
      <c r="F8" s="14">
        <v>225</v>
      </c>
      <c r="G8" s="14"/>
      <c r="H8" s="14"/>
      <c r="I8" s="15"/>
      <c r="J8" s="29">
        <f t="shared" si="0"/>
        <v>399</v>
      </c>
      <c r="K8" s="16">
        <v>414</v>
      </c>
      <c r="L8" s="1">
        <f t="shared" si="1"/>
        <v>96.376811594202891</v>
      </c>
      <c r="M8" s="14">
        <v>713</v>
      </c>
      <c r="N8" s="14">
        <v>772</v>
      </c>
      <c r="O8" s="1">
        <f t="shared" si="2"/>
        <v>92.357512953367873</v>
      </c>
    </row>
    <row r="9" spans="1:15" ht="16.5" customHeight="1" thickTop="1" thickBot="1" x14ac:dyDescent="0.2">
      <c r="A9" s="13" t="s">
        <v>17</v>
      </c>
      <c r="B9" s="14">
        <v>6</v>
      </c>
      <c r="C9" s="14"/>
      <c r="D9" s="14">
        <v>187</v>
      </c>
      <c r="E9" s="14">
        <v>33</v>
      </c>
      <c r="F9" s="14">
        <v>105</v>
      </c>
      <c r="G9" s="14"/>
      <c r="H9" s="14">
        <v>11</v>
      </c>
      <c r="I9" s="15"/>
      <c r="J9" s="29">
        <f t="shared" si="0"/>
        <v>342</v>
      </c>
      <c r="K9" s="16">
        <v>299</v>
      </c>
      <c r="L9" s="1">
        <f t="shared" si="1"/>
        <v>114.38127090301002</v>
      </c>
      <c r="M9" s="14">
        <v>636</v>
      </c>
      <c r="N9" s="14">
        <v>580</v>
      </c>
      <c r="O9" s="1">
        <f t="shared" si="2"/>
        <v>109.6551724137931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134</v>
      </c>
      <c r="E10" s="14">
        <v>6</v>
      </c>
      <c r="F10" s="14">
        <v>29</v>
      </c>
      <c r="G10" s="14"/>
      <c r="H10" s="14"/>
      <c r="I10" s="15"/>
      <c r="J10" s="29">
        <f t="shared" si="0"/>
        <v>169</v>
      </c>
      <c r="K10" s="16">
        <v>132</v>
      </c>
      <c r="L10" s="1">
        <f t="shared" si="1"/>
        <v>128.03030303030303</v>
      </c>
      <c r="M10" s="14">
        <v>331</v>
      </c>
      <c r="N10" s="14">
        <v>279</v>
      </c>
      <c r="O10" s="1">
        <f t="shared" si="2"/>
        <v>118.63799283154121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10</v>
      </c>
      <c r="E11" s="14"/>
      <c r="F11" s="14">
        <v>158</v>
      </c>
      <c r="G11" s="14"/>
      <c r="H11" s="14">
        <v>1</v>
      </c>
      <c r="I11" s="15"/>
      <c r="J11" s="29">
        <f t="shared" si="0"/>
        <v>169</v>
      </c>
      <c r="K11" s="16">
        <v>122</v>
      </c>
      <c r="L11" s="1">
        <f t="shared" si="1"/>
        <v>138.52459016393445</v>
      </c>
      <c r="M11" s="14">
        <v>422</v>
      </c>
      <c r="N11" s="14">
        <v>283</v>
      </c>
      <c r="O11" s="1">
        <f t="shared" si="2"/>
        <v>149.11660777385157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108</v>
      </c>
      <c r="E12" s="14"/>
      <c r="F12" s="14">
        <v>2</v>
      </c>
      <c r="G12" s="14"/>
      <c r="H12" s="14">
        <v>1</v>
      </c>
      <c r="I12" s="15"/>
      <c r="J12" s="29">
        <f t="shared" si="0"/>
        <v>111</v>
      </c>
      <c r="K12" s="16">
        <v>105</v>
      </c>
      <c r="L12" s="1">
        <f t="shared" si="1"/>
        <v>105.71428571428572</v>
      </c>
      <c r="M12" s="14">
        <v>189</v>
      </c>
      <c r="N12" s="14">
        <v>176</v>
      </c>
      <c r="O12" s="1">
        <f t="shared" si="2"/>
        <v>107.38636363636364</v>
      </c>
    </row>
    <row r="13" spans="1:15" ht="16.5" customHeight="1" thickTop="1" thickBot="1" x14ac:dyDescent="0.2">
      <c r="A13" s="13" t="s">
        <v>44</v>
      </c>
      <c r="B13" s="31"/>
      <c r="C13" s="31"/>
      <c r="D13" s="31"/>
      <c r="E13" s="31"/>
      <c r="F13" s="31">
        <v>50</v>
      </c>
      <c r="G13" s="31"/>
      <c r="H13" s="31"/>
      <c r="I13" s="32"/>
      <c r="J13" s="29">
        <f t="shared" si="0"/>
        <v>50</v>
      </c>
      <c r="K13" s="33">
        <v>53</v>
      </c>
      <c r="L13" s="1">
        <f t="shared" si="1"/>
        <v>94.339622641509436</v>
      </c>
      <c r="M13" s="31">
        <v>110</v>
      </c>
      <c r="N13" s="31">
        <v>117</v>
      </c>
      <c r="O13" s="1">
        <f t="shared" si="2"/>
        <v>94.01709401709401</v>
      </c>
    </row>
    <row r="14" spans="1:15" ht="16.5" customHeight="1" thickTop="1" thickBot="1" x14ac:dyDescent="0.2">
      <c r="A14" s="13" t="s">
        <v>15</v>
      </c>
      <c r="B14" s="31"/>
      <c r="C14" s="31"/>
      <c r="D14" s="31">
        <v>89</v>
      </c>
      <c r="E14" s="31"/>
      <c r="F14" s="31">
        <v>12</v>
      </c>
      <c r="G14" s="31"/>
      <c r="H14" s="31">
        <v>5</v>
      </c>
      <c r="I14" s="32">
        <v>3</v>
      </c>
      <c r="J14" s="29">
        <f t="shared" si="0"/>
        <v>109</v>
      </c>
      <c r="K14" s="33">
        <v>76</v>
      </c>
      <c r="L14" s="1">
        <f t="shared" si="1"/>
        <v>143.42105263157893</v>
      </c>
      <c r="M14" s="31">
        <v>184</v>
      </c>
      <c r="N14" s="31">
        <v>164</v>
      </c>
      <c r="O14" s="1">
        <f t="shared" si="2"/>
        <v>112.19512195121952</v>
      </c>
    </row>
    <row r="15" spans="1:15" ht="16.5" customHeight="1" thickTop="1" thickBot="1" x14ac:dyDescent="0.2">
      <c r="A15" s="13" t="s">
        <v>30</v>
      </c>
      <c r="B15" s="14">
        <v>30</v>
      </c>
      <c r="C15" s="14">
        <v>1</v>
      </c>
      <c r="D15" s="14"/>
      <c r="E15" s="14">
        <v>32</v>
      </c>
      <c r="F15" s="14"/>
      <c r="G15" s="14"/>
      <c r="H15" s="14">
        <v>42</v>
      </c>
      <c r="I15" s="15"/>
      <c r="J15" s="29">
        <f t="shared" si="0"/>
        <v>105</v>
      </c>
      <c r="K15" s="16">
        <v>73</v>
      </c>
      <c r="L15" s="1">
        <f t="shared" si="1"/>
        <v>143.83561643835617</v>
      </c>
      <c r="M15" s="14">
        <v>208</v>
      </c>
      <c r="N15" s="14">
        <v>154</v>
      </c>
      <c r="O15" s="1">
        <f t="shared" si="2"/>
        <v>135.06493506493507</v>
      </c>
    </row>
    <row r="16" spans="1:15" ht="16.5" customHeight="1" thickTop="1" thickBot="1" x14ac:dyDescent="0.2">
      <c r="A16" s="13" t="s">
        <v>13</v>
      </c>
      <c r="B16" s="14">
        <v>32</v>
      </c>
      <c r="C16" s="14">
        <v>1</v>
      </c>
      <c r="D16" s="14"/>
      <c r="E16" s="14">
        <v>12</v>
      </c>
      <c r="F16" s="14"/>
      <c r="G16" s="14"/>
      <c r="H16" s="14">
        <v>31</v>
      </c>
      <c r="I16" s="15"/>
      <c r="J16" s="29">
        <f t="shared" si="0"/>
        <v>76</v>
      </c>
      <c r="K16" s="16">
        <v>101</v>
      </c>
      <c r="L16" s="1">
        <f t="shared" si="1"/>
        <v>75.247524752475243</v>
      </c>
      <c r="M16" s="14">
        <v>153</v>
      </c>
      <c r="N16" s="14">
        <v>212</v>
      </c>
      <c r="O16" s="1">
        <f t="shared" si="2"/>
        <v>72.169811320754718</v>
      </c>
    </row>
    <row r="17" spans="1:15" ht="16.5" customHeight="1" thickTop="1" thickBot="1" x14ac:dyDescent="0.2">
      <c r="A17" s="13" t="s">
        <v>16</v>
      </c>
      <c r="B17" s="14">
        <v>28</v>
      </c>
      <c r="C17" s="14">
        <v>8</v>
      </c>
      <c r="D17" s="14"/>
      <c r="E17" s="14">
        <v>8</v>
      </c>
      <c r="F17" s="14"/>
      <c r="G17" s="14"/>
      <c r="H17" s="14">
        <v>7</v>
      </c>
      <c r="I17" s="15"/>
      <c r="J17" s="29">
        <f t="shared" si="0"/>
        <v>51</v>
      </c>
      <c r="K17" s="16">
        <v>43</v>
      </c>
      <c r="L17" s="1">
        <f t="shared" si="1"/>
        <v>118.6046511627907</v>
      </c>
      <c r="M17" s="14">
        <v>95</v>
      </c>
      <c r="N17" s="14">
        <v>102</v>
      </c>
      <c r="O17" s="1">
        <f t="shared" si="2"/>
        <v>93.137254901960787</v>
      </c>
    </row>
    <row r="18" spans="1:15" ht="16.5" customHeight="1" thickTop="1" thickBot="1" x14ac:dyDescent="0.2">
      <c r="A18" s="13" t="s">
        <v>52</v>
      </c>
      <c r="B18" s="14">
        <v>8</v>
      </c>
      <c r="C18" s="14"/>
      <c r="D18" s="14"/>
      <c r="E18" s="14"/>
      <c r="F18" s="14"/>
      <c r="G18" s="14"/>
      <c r="H18" s="14">
        <v>6</v>
      </c>
      <c r="I18" s="15"/>
      <c r="J18" s="29">
        <f t="shared" si="0"/>
        <v>14</v>
      </c>
      <c r="K18" s="16">
        <v>12</v>
      </c>
      <c r="L18" s="1">
        <f t="shared" si="1"/>
        <v>116.66666666666667</v>
      </c>
      <c r="M18" s="14">
        <v>31</v>
      </c>
      <c r="N18" s="14">
        <v>24</v>
      </c>
      <c r="O18" s="1">
        <f t="shared" si="2"/>
        <v>129.16666666666669</v>
      </c>
    </row>
    <row r="19" spans="1:15" ht="16.5" customHeight="1" thickTop="1" thickBot="1" x14ac:dyDescent="0.2">
      <c r="A19" s="13" t="s">
        <v>40</v>
      </c>
      <c r="B19" s="14">
        <v>6</v>
      </c>
      <c r="C19" s="14"/>
      <c r="D19" s="14"/>
      <c r="E19" s="14"/>
      <c r="F19" s="14"/>
      <c r="G19" s="14"/>
      <c r="H19" s="14">
        <v>4</v>
      </c>
      <c r="I19" s="15">
        <v>27</v>
      </c>
      <c r="J19" s="29">
        <f t="shared" si="0"/>
        <v>37</v>
      </c>
      <c r="K19" s="16">
        <v>23</v>
      </c>
      <c r="L19" s="1">
        <f t="shared" si="1"/>
        <v>160.86956521739131</v>
      </c>
      <c r="M19" s="14">
        <v>90</v>
      </c>
      <c r="N19" s="14">
        <v>59</v>
      </c>
      <c r="O19" s="1">
        <f t="shared" si="2"/>
        <v>152.54237288135593</v>
      </c>
    </row>
    <row r="20" spans="1:15" ht="16.5" customHeight="1" thickTop="1" thickBot="1" x14ac:dyDescent="0.2">
      <c r="A20" s="17" t="s">
        <v>18</v>
      </c>
      <c r="B20" s="18">
        <v>15</v>
      </c>
      <c r="C20" s="18"/>
      <c r="D20" s="18">
        <v>131</v>
      </c>
      <c r="E20" s="18">
        <v>39</v>
      </c>
      <c r="F20" s="18">
        <v>7</v>
      </c>
      <c r="G20" s="18"/>
      <c r="H20" s="18"/>
      <c r="I20" s="19"/>
      <c r="J20" s="29">
        <f t="shared" si="0"/>
        <v>192</v>
      </c>
      <c r="K20" s="16">
        <v>144</v>
      </c>
      <c r="L20" s="1">
        <f>J20/K20*100</f>
        <v>133.33333333333331</v>
      </c>
      <c r="M20" s="14">
        <v>382</v>
      </c>
      <c r="N20" s="14">
        <v>326</v>
      </c>
      <c r="O20" s="1">
        <f t="shared" si="2"/>
        <v>117.17791411042944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140</v>
      </c>
      <c r="C21" s="29">
        <f t="shared" si="3"/>
        <v>11</v>
      </c>
      <c r="D21" s="29">
        <f t="shared" si="3"/>
        <v>1780</v>
      </c>
      <c r="E21" s="29">
        <f t="shared" si="3"/>
        <v>271</v>
      </c>
      <c r="F21" s="29">
        <f t="shared" si="3"/>
        <v>1390</v>
      </c>
      <c r="G21" s="29">
        <f t="shared" si="3"/>
        <v>0</v>
      </c>
      <c r="H21" s="29">
        <f t="shared" si="3"/>
        <v>135</v>
      </c>
      <c r="I21" s="29">
        <f t="shared" si="3"/>
        <v>30</v>
      </c>
      <c r="J21" s="29">
        <f t="shared" si="3"/>
        <v>3757</v>
      </c>
      <c r="K21" s="16">
        <f t="shared" si="3"/>
        <v>3004</v>
      </c>
      <c r="L21" s="1">
        <f>J21/K21*100</f>
        <v>125.06657789613848</v>
      </c>
      <c r="M21" s="14">
        <f>SUM(M7:M20)</f>
        <v>8643</v>
      </c>
      <c r="N21" s="14">
        <f>SUM(N7:N20)</f>
        <v>6862</v>
      </c>
      <c r="O21" s="1">
        <f t="shared" si="2"/>
        <v>125.95453220635385</v>
      </c>
    </row>
    <row r="22" spans="1:15" ht="16.5" customHeight="1" thickTop="1" x14ac:dyDescent="0.15">
      <c r="A22" s="20" t="s">
        <v>20</v>
      </c>
      <c r="B22" s="12">
        <v>142</v>
      </c>
      <c r="C22" s="12">
        <v>3</v>
      </c>
      <c r="D22" s="12">
        <v>1165</v>
      </c>
      <c r="E22" s="12">
        <v>248</v>
      </c>
      <c r="F22" s="12">
        <v>1299</v>
      </c>
      <c r="G22" s="12"/>
      <c r="H22" s="12">
        <v>128</v>
      </c>
      <c r="I22" s="12">
        <v>19</v>
      </c>
      <c r="J22" s="12">
        <f>SUM(B22:I22)</f>
        <v>3004</v>
      </c>
    </row>
    <row r="23" spans="1:15" ht="16.5" customHeight="1" x14ac:dyDescent="0.15">
      <c r="A23" s="21" t="s">
        <v>21</v>
      </c>
      <c r="B23" s="22">
        <f>B21/B22*100</f>
        <v>98.591549295774655</v>
      </c>
      <c r="C23" s="22">
        <f>C21/C22*100</f>
        <v>366.66666666666663</v>
      </c>
      <c r="D23" s="22">
        <f t="shared" ref="D23:J23" si="4">D21/D22*100</f>
        <v>152.78969957081546</v>
      </c>
      <c r="E23" s="22">
        <f t="shared" si="4"/>
        <v>109.2741935483871</v>
      </c>
      <c r="F23" s="22">
        <f t="shared" si="4"/>
        <v>107.00538876058508</v>
      </c>
      <c r="G23" s="22"/>
      <c r="H23" s="22">
        <f t="shared" si="4"/>
        <v>105.46875</v>
      </c>
      <c r="I23" s="22">
        <f t="shared" si="4"/>
        <v>157.89473684210526</v>
      </c>
      <c r="J23" s="22">
        <f t="shared" si="4"/>
        <v>125.06657789613848</v>
      </c>
    </row>
    <row r="24" spans="1:15" ht="16.5" customHeight="1" x14ac:dyDescent="0.15">
      <c r="A24" s="9" t="s">
        <v>22</v>
      </c>
      <c r="B24" s="23">
        <v>94</v>
      </c>
      <c r="C24" s="23">
        <v>12</v>
      </c>
      <c r="D24" s="23">
        <v>1290</v>
      </c>
      <c r="E24" s="23">
        <v>180</v>
      </c>
      <c r="F24" s="23">
        <v>947</v>
      </c>
      <c r="G24" s="23"/>
      <c r="H24" s="23">
        <v>62</v>
      </c>
      <c r="I24" s="23">
        <v>21</v>
      </c>
      <c r="J24" s="23">
        <f>SUM(B24:I24)</f>
        <v>2606</v>
      </c>
    </row>
    <row r="25" spans="1:15" ht="16.5" customHeight="1" x14ac:dyDescent="0.15">
      <c r="A25" s="21" t="s">
        <v>23</v>
      </c>
      <c r="B25" s="1">
        <f t="shared" ref="B25:J25" si="5">B21/B24*100</f>
        <v>148.93617021276594</v>
      </c>
      <c r="C25" s="1">
        <f t="shared" si="5"/>
        <v>91.666666666666657</v>
      </c>
      <c r="D25" s="1">
        <f t="shared" si="5"/>
        <v>137.98449612403101</v>
      </c>
      <c r="E25" s="1">
        <f t="shared" si="5"/>
        <v>150.55555555555554</v>
      </c>
      <c r="F25" s="1">
        <f t="shared" si="5"/>
        <v>146.77930306230201</v>
      </c>
      <c r="G25" s="1"/>
      <c r="H25" s="1">
        <f t="shared" si="5"/>
        <v>217.74193548387095</v>
      </c>
      <c r="I25" s="1">
        <f t="shared" si="5"/>
        <v>142.85714285714286</v>
      </c>
      <c r="J25" s="1">
        <f t="shared" si="5"/>
        <v>144.16730621642364</v>
      </c>
    </row>
    <row r="26" spans="1:15" ht="16.5" customHeight="1" x14ac:dyDescent="0.15">
      <c r="A26" s="24" t="s">
        <v>24</v>
      </c>
      <c r="B26" s="23">
        <v>330</v>
      </c>
      <c r="C26" s="23">
        <v>30</v>
      </c>
      <c r="D26" s="23">
        <v>4133</v>
      </c>
      <c r="E26" s="23">
        <v>617</v>
      </c>
      <c r="F26" s="23">
        <v>3190</v>
      </c>
      <c r="G26" s="23"/>
      <c r="H26" s="23">
        <v>263</v>
      </c>
      <c r="I26" s="23">
        <v>80</v>
      </c>
      <c r="J26" s="23">
        <f>SUM(B26:I26)</f>
        <v>8643</v>
      </c>
    </row>
    <row r="27" spans="1:15" ht="16.5" customHeight="1" x14ac:dyDescent="0.15">
      <c r="A27" s="10" t="s">
        <v>25</v>
      </c>
      <c r="B27" s="23">
        <v>334</v>
      </c>
      <c r="C27" s="23">
        <v>12</v>
      </c>
      <c r="D27" s="23">
        <v>2644</v>
      </c>
      <c r="E27" s="23">
        <v>548</v>
      </c>
      <c r="F27" s="23">
        <v>3027</v>
      </c>
      <c r="G27" s="23"/>
      <c r="H27" s="23">
        <v>249</v>
      </c>
      <c r="I27" s="23">
        <v>48</v>
      </c>
      <c r="J27" s="2">
        <f>SUM(B27:I27)</f>
        <v>6862</v>
      </c>
    </row>
    <row r="28" spans="1:15" ht="16.5" customHeight="1" x14ac:dyDescent="0.15">
      <c r="A28" s="21" t="s">
        <v>26</v>
      </c>
      <c r="B28" s="1">
        <f t="shared" ref="B28:J28" si="6">B26/B27*100</f>
        <v>98.802395209580837</v>
      </c>
      <c r="C28" s="1">
        <f t="shared" si="6"/>
        <v>250</v>
      </c>
      <c r="D28" s="1">
        <f t="shared" si="6"/>
        <v>156.3161875945537</v>
      </c>
      <c r="E28" s="1">
        <f t="shared" si="6"/>
        <v>112.59124087591242</v>
      </c>
      <c r="F28" s="1">
        <f t="shared" si="6"/>
        <v>105.38486950776347</v>
      </c>
      <c r="G28" s="1"/>
      <c r="H28" s="1">
        <f t="shared" si="6"/>
        <v>105.62248995983936</v>
      </c>
      <c r="I28" s="1">
        <f t="shared" si="6"/>
        <v>166.66666666666669</v>
      </c>
      <c r="J28" s="1">
        <f t="shared" si="6"/>
        <v>125.95453220635385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0C44-54C8-40B4-B38D-3D028F7E815C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56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7</v>
      </c>
      <c r="C7" s="14">
        <v>4</v>
      </c>
      <c r="D7" s="14">
        <v>835</v>
      </c>
      <c r="E7" s="14">
        <v>88</v>
      </c>
      <c r="F7" s="14">
        <v>748</v>
      </c>
      <c r="G7" s="14"/>
      <c r="H7" s="14">
        <v>7</v>
      </c>
      <c r="I7" s="15"/>
      <c r="J7" s="29">
        <f t="shared" ref="J7:J20" si="0">SUM(B7:I7)</f>
        <v>1689</v>
      </c>
      <c r="K7" s="16">
        <v>1450</v>
      </c>
      <c r="L7" s="1">
        <f t="shared" ref="L7:L19" si="1">J7/K7*100</f>
        <v>116.48275862068967</v>
      </c>
      <c r="M7" s="14">
        <v>6788</v>
      </c>
      <c r="N7" s="14">
        <v>5064</v>
      </c>
      <c r="O7" s="1">
        <f t="shared" ref="O7:O21" si="2">M7/N7*100</f>
        <v>134.04423380726698</v>
      </c>
    </row>
    <row r="8" spans="1:15" ht="16.5" customHeight="1" thickTop="1" thickBot="1" x14ac:dyDescent="0.2">
      <c r="A8" s="13" t="s">
        <v>14</v>
      </c>
      <c r="B8" s="14"/>
      <c r="C8" s="14"/>
      <c r="D8" s="14">
        <v>68</v>
      </c>
      <c r="E8" s="14"/>
      <c r="F8" s="14">
        <v>97</v>
      </c>
      <c r="G8" s="14"/>
      <c r="H8" s="14"/>
      <c r="I8" s="15"/>
      <c r="J8" s="29">
        <f t="shared" si="0"/>
        <v>165</v>
      </c>
      <c r="K8" s="16">
        <v>244</v>
      </c>
      <c r="L8" s="1">
        <f t="shared" si="1"/>
        <v>67.622950819672127</v>
      </c>
      <c r="M8" s="14">
        <v>878</v>
      </c>
      <c r="N8" s="14">
        <v>1016</v>
      </c>
      <c r="O8" s="1">
        <f t="shared" si="2"/>
        <v>86.417322834645674</v>
      </c>
    </row>
    <row r="9" spans="1:15" ht="16.5" customHeight="1" thickTop="1" thickBot="1" x14ac:dyDescent="0.2">
      <c r="A9" s="13" t="s">
        <v>17</v>
      </c>
      <c r="B9" s="14">
        <v>2</v>
      </c>
      <c r="C9" s="14"/>
      <c r="D9" s="14">
        <v>84</v>
      </c>
      <c r="E9" s="14">
        <v>23</v>
      </c>
      <c r="F9" s="14">
        <v>40</v>
      </c>
      <c r="G9" s="14"/>
      <c r="H9" s="14">
        <v>1</v>
      </c>
      <c r="I9" s="15"/>
      <c r="J9" s="29">
        <f t="shared" si="0"/>
        <v>150</v>
      </c>
      <c r="K9" s="16">
        <v>155</v>
      </c>
      <c r="L9" s="1">
        <f t="shared" si="1"/>
        <v>96.774193548387103</v>
      </c>
      <c r="M9" s="14">
        <v>786</v>
      </c>
      <c r="N9" s="14">
        <v>735</v>
      </c>
      <c r="O9" s="1">
        <f t="shared" si="2"/>
        <v>106.93877551020408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85</v>
      </c>
      <c r="E10" s="14">
        <v>4</v>
      </c>
      <c r="F10" s="14">
        <v>22</v>
      </c>
      <c r="G10" s="14"/>
      <c r="H10" s="14"/>
      <c r="I10" s="15"/>
      <c r="J10" s="29">
        <f t="shared" si="0"/>
        <v>111</v>
      </c>
      <c r="K10" s="16">
        <v>44</v>
      </c>
      <c r="L10" s="1">
        <f t="shared" si="1"/>
        <v>252.27272727272728</v>
      </c>
      <c r="M10" s="14">
        <v>442</v>
      </c>
      <c r="N10" s="14">
        <v>323</v>
      </c>
      <c r="O10" s="1">
        <f t="shared" si="2"/>
        <v>136.84210526315789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3</v>
      </c>
      <c r="E11" s="14">
        <v>1</v>
      </c>
      <c r="F11" s="14">
        <v>121</v>
      </c>
      <c r="G11" s="14"/>
      <c r="H11" s="14"/>
      <c r="I11" s="15"/>
      <c r="J11" s="29">
        <f t="shared" si="0"/>
        <v>125</v>
      </c>
      <c r="K11" s="16">
        <v>70</v>
      </c>
      <c r="L11" s="1">
        <f t="shared" si="1"/>
        <v>178.57142857142858</v>
      </c>
      <c r="M11" s="14">
        <v>547</v>
      </c>
      <c r="N11" s="14">
        <v>353</v>
      </c>
      <c r="O11" s="1">
        <f t="shared" si="2"/>
        <v>154.95750708215297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53</v>
      </c>
      <c r="E12" s="14"/>
      <c r="F12" s="14">
        <v>1</v>
      </c>
      <c r="G12" s="14"/>
      <c r="H12" s="14"/>
      <c r="I12" s="15"/>
      <c r="J12" s="29">
        <f t="shared" si="0"/>
        <v>54</v>
      </c>
      <c r="K12" s="16">
        <v>64</v>
      </c>
      <c r="L12" s="1">
        <f t="shared" si="1"/>
        <v>84.375</v>
      </c>
      <c r="M12" s="14">
        <v>243</v>
      </c>
      <c r="N12" s="14">
        <v>240</v>
      </c>
      <c r="O12" s="1">
        <f t="shared" si="2"/>
        <v>101.25</v>
      </c>
    </row>
    <row r="13" spans="1:15" ht="16.5" customHeight="1" thickTop="1" thickBot="1" x14ac:dyDescent="0.2">
      <c r="A13" s="13" t="s">
        <v>44</v>
      </c>
      <c r="B13" s="31"/>
      <c r="C13" s="31"/>
      <c r="D13" s="31"/>
      <c r="E13" s="31"/>
      <c r="F13" s="31">
        <v>39</v>
      </c>
      <c r="G13" s="31"/>
      <c r="H13" s="31"/>
      <c r="I13" s="32"/>
      <c r="J13" s="29">
        <f t="shared" si="0"/>
        <v>39</v>
      </c>
      <c r="K13" s="33">
        <v>31</v>
      </c>
      <c r="L13" s="1">
        <f t="shared" si="1"/>
        <v>125.80645161290323</v>
      </c>
      <c r="M13" s="31">
        <v>149</v>
      </c>
      <c r="N13" s="31">
        <v>148</v>
      </c>
      <c r="O13" s="1">
        <f t="shared" si="2"/>
        <v>100.67567567567568</v>
      </c>
    </row>
    <row r="14" spans="1:15" ht="16.5" customHeight="1" thickTop="1" thickBot="1" x14ac:dyDescent="0.2">
      <c r="A14" s="13" t="s">
        <v>15</v>
      </c>
      <c r="B14" s="31"/>
      <c r="C14" s="31"/>
      <c r="D14" s="31">
        <v>18</v>
      </c>
      <c r="E14" s="31"/>
      <c r="F14" s="31">
        <v>4</v>
      </c>
      <c r="G14" s="31"/>
      <c r="H14" s="31"/>
      <c r="I14" s="32">
        <v>2</v>
      </c>
      <c r="J14" s="29">
        <f t="shared" si="0"/>
        <v>24</v>
      </c>
      <c r="K14" s="33">
        <v>13</v>
      </c>
      <c r="L14" s="1">
        <f t="shared" si="1"/>
        <v>184.61538461538461</v>
      </c>
      <c r="M14" s="31">
        <v>208</v>
      </c>
      <c r="N14" s="31">
        <v>177</v>
      </c>
      <c r="O14" s="1">
        <f t="shared" si="2"/>
        <v>117.51412429378531</v>
      </c>
    </row>
    <row r="15" spans="1:15" ht="16.5" customHeight="1" thickTop="1" thickBot="1" x14ac:dyDescent="0.2">
      <c r="A15" s="13" t="s">
        <v>30</v>
      </c>
      <c r="B15" s="14">
        <v>42</v>
      </c>
      <c r="C15" s="14"/>
      <c r="D15" s="14"/>
      <c r="E15" s="14">
        <v>5</v>
      </c>
      <c r="F15" s="14"/>
      <c r="G15" s="14"/>
      <c r="H15" s="14">
        <v>17</v>
      </c>
      <c r="I15" s="15"/>
      <c r="J15" s="29">
        <f t="shared" si="0"/>
        <v>64</v>
      </c>
      <c r="K15" s="16">
        <v>36</v>
      </c>
      <c r="L15" s="1">
        <f t="shared" si="1"/>
        <v>177.77777777777777</v>
      </c>
      <c r="M15" s="14">
        <v>272</v>
      </c>
      <c r="N15" s="14">
        <v>190</v>
      </c>
      <c r="O15" s="1">
        <f t="shared" si="2"/>
        <v>143.15789473684211</v>
      </c>
    </row>
    <row r="16" spans="1:15" ht="16.5" customHeight="1" thickTop="1" thickBot="1" x14ac:dyDescent="0.2">
      <c r="A16" s="13" t="s">
        <v>13</v>
      </c>
      <c r="B16" s="14">
        <v>31</v>
      </c>
      <c r="C16" s="14"/>
      <c r="D16" s="14"/>
      <c r="E16" s="14">
        <v>9</v>
      </c>
      <c r="F16" s="14"/>
      <c r="G16" s="14"/>
      <c r="H16" s="14">
        <v>5</v>
      </c>
      <c r="I16" s="15"/>
      <c r="J16" s="29">
        <f t="shared" si="0"/>
        <v>45</v>
      </c>
      <c r="K16" s="16">
        <v>55</v>
      </c>
      <c r="L16" s="1">
        <f t="shared" si="1"/>
        <v>81.818181818181827</v>
      </c>
      <c r="M16" s="14">
        <v>198</v>
      </c>
      <c r="N16" s="14">
        <v>267</v>
      </c>
      <c r="O16" s="1">
        <f t="shared" si="2"/>
        <v>74.157303370786522</v>
      </c>
    </row>
    <row r="17" spans="1:15" ht="16.5" customHeight="1" thickTop="1" thickBot="1" x14ac:dyDescent="0.2">
      <c r="A17" s="13" t="s">
        <v>16</v>
      </c>
      <c r="B17" s="14">
        <v>17</v>
      </c>
      <c r="C17" s="14">
        <v>8</v>
      </c>
      <c r="D17" s="14"/>
      <c r="E17" s="14">
        <v>4</v>
      </c>
      <c r="F17" s="14"/>
      <c r="G17" s="14"/>
      <c r="H17" s="14">
        <v>6</v>
      </c>
      <c r="I17" s="15"/>
      <c r="J17" s="29">
        <f t="shared" si="0"/>
        <v>35</v>
      </c>
      <c r="K17" s="16">
        <v>33</v>
      </c>
      <c r="L17" s="1">
        <f t="shared" si="1"/>
        <v>106.06060606060606</v>
      </c>
      <c r="M17" s="14">
        <v>130</v>
      </c>
      <c r="N17" s="14">
        <v>135</v>
      </c>
      <c r="O17" s="1">
        <f t="shared" si="2"/>
        <v>96.296296296296291</v>
      </c>
    </row>
    <row r="18" spans="1:15" ht="16.5" customHeight="1" thickTop="1" thickBot="1" x14ac:dyDescent="0.2">
      <c r="A18" s="13" t="s">
        <v>52</v>
      </c>
      <c r="B18" s="14">
        <v>1</v>
      </c>
      <c r="C18" s="14"/>
      <c r="D18" s="14"/>
      <c r="E18" s="14"/>
      <c r="F18" s="14"/>
      <c r="G18" s="14"/>
      <c r="H18" s="14">
        <v>5</v>
      </c>
      <c r="I18" s="15"/>
      <c r="J18" s="29">
        <f t="shared" si="0"/>
        <v>6</v>
      </c>
      <c r="K18" s="16">
        <v>4</v>
      </c>
      <c r="L18" s="1">
        <f t="shared" si="1"/>
        <v>150</v>
      </c>
      <c r="M18" s="14">
        <v>37</v>
      </c>
      <c r="N18" s="14">
        <v>28</v>
      </c>
      <c r="O18" s="1">
        <f t="shared" si="2"/>
        <v>132.14285714285714</v>
      </c>
    </row>
    <row r="19" spans="1:15" ht="16.5" customHeight="1" thickTop="1" thickBot="1" x14ac:dyDescent="0.2">
      <c r="A19" s="13" t="s">
        <v>40</v>
      </c>
      <c r="B19" s="14">
        <v>5</v>
      </c>
      <c r="C19" s="14"/>
      <c r="D19" s="14"/>
      <c r="E19" s="14"/>
      <c r="F19" s="14"/>
      <c r="G19" s="14"/>
      <c r="H19" s="14">
        <v>2</v>
      </c>
      <c r="I19" s="15">
        <v>8</v>
      </c>
      <c r="J19" s="29">
        <f t="shared" si="0"/>
        <v>15</v>
      </c>
      <c r="K19" s="16">
        <v>11</v>
      </c>
      <c r="L19" s="1">
        <f t="shared" si="1"/>
        <v>136.36363636363635</v>
      </c>
      <c r="M19" s="14">
        <v>105</v>
      </c>
      <c r="N19" s="14">
        <v>70</v>
      </c>
      <c r="O19" s="1">
        <f t="shared" si="2"/>
        <v>150</v>
      </c>
    </row>
    <row r="20" spans="1:15" ht="16.5" customHeight="1" thickTop="1" thickBot="1" x14ac:dyDescent="0.2">
      <c r="A20" s="17" t="s">
        <v>18</v>
      </c>
      <c r="B20" s="18">
        <v>20</v>
      </c>
      <c r="C20" s="18"/>
      <c r="D20" s="18">
        <v>70</v>
      </c>
      <c r="E20" s="18">
        <v>20</v>
      </c>
      <c r="F20" s="18"/>
      <c r="G20" s="18"/>
      <c r="H20" s="18"/>
      <c r="I20" s="19"/>
      <c r="J20" s="29">
        <f t="shared" si="0"/>
        <v>110</v>
      </c>
      <c r="K20" s="16">
        <v>97</v>
      </c>
      <c r="L20" s="1">
        <f>J20/K20*100</f>
        <v>113.4020618556701</v>
      </c>
      <c r="M20" s="14">
        <v>492</v>
      </c>
      <c r="N20" s="14">
        <v>423</v>
      </c>
      <c r="O20" s="1">
        <f t="shared" si="2"/>
        <v>116.31205673758865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125</v>
      </c>
      <c r="C21" s="29">
        <f t="shared" si="3"/>
        <v>12</v>
      </c>
      <c r="D21" s="29">
        <f t="shared" si="3"/>
        <v>1216</v>
      </c>
      <c r="E21" s="29">
        <f t="shared" si="3"/>
        <v>154</v>
      </c>
      <c r="F21" s="29">
        <f t="shared" si="3"/>
        <v>1072</v>
      </c>
      <c r="G21" s="29">
        <f t="shared" si="3"/>
        <v>0</v>
      </c>
      <c r="H21" s="29">
        <f t="shared" si="3"/>
        <v>43</v>
      </c>
      <c r="I21" s="29">
        <f t="shared" si="3"/>
        <v>10</v>
      </c>
      <c r="J21" s="29">
        <f t="shared" si="3"/>
        <v>2632</v>
      </c>
      <c r="K21" s="16">
        <f t="shared" si="3"/>
        <v>2307</v>
      </c>
      <c r="L21" s="1">
        <f>J21/K21*100</f>
        <v>114.08755960121371</v>
      </c>
      <c r="M21" s="14">
        <f>SUM(M7:M20)</f>
        <v>11275</v>
      </c>
      <c r="N21" s="14">
        <f>SUM(N7:N20)</f>
        <v>9169</v>
      </c>
      <c r="O21" s="1">
        <f t="shared" si="2"/>
        <v>122.96869887664958</v>
      </c>
    </row>
    <row r="22" spans="1:15" ht="16.5" customHeight="1" thickTop="1" x14ac:dyDescent="0.15">
      <c r="A22" s="20" t="s">
        <v>20</v>
      </c>
      <c r="B22" s="12">
        <v>96</v>
      </c>
      <c r="C22" s="12">
        <v>11</v>
      </c>
      <c r="D22" s="12">
        <v>863</v>
      </c>
      <c r="E22" s="12">
        <v>188</v>
      </c>
      <c r="F22" s="12">
        <v>1097</v>
      </c>
      <c r="G22" s="12"/>
      <c r="H22" s="12">
        <v>44</v>
      </c>
      <c r="I22" s="12">
        <v>8</v>
      </c>
      <c r="J22" s="12">
        <f>SUM(B22:I22)</f>
        <v>2307</v>
      </c>
    </row>
    <row r="23" spans="1:15" ht="16.5" customHeight="1" x14ac:dyDescent="0.15">
      <c r="A23" s="21" t="s">
        <v>21</v>
      </c>
      <c r="B23" s="22">
        <f>B21/B22*100</f>
        <v>130.20833333333331</v>
      </c>
      <c r="C23" s="22">
        <f>C21/C22*100</f>
        <v>109.09090909090908</v>
      </c>
      <c r="D23" s="22">
        <f t="shared" ref="D23:J23" si="4">D21/D22*100</f>
        <v>140.90382387022015</v>
      </c>
      <c r="E23" s="22">
        <f t="shared" si="4"/>
        <v>81.914893617021278</v>
      </c>
      <c r="F23" s="22">
        <f t="shared" si="4"/>
        <v>97.721057429352783</v>
      </c>
      <c r="G23" s="22"/>
      <c r="H23" s="22">
        <f t="shared" si="4"/>
        <v>97.727272727272734</v>
      </c>
      <c r="I23" s="22">
        <f t="shared" si="4"/>
        <v>125</v>
      </c>
      <c r="J23" s="22">
        <f t="shared" si="4"/>
        <v>114.08755960121371</v>
      </c>
    </row>
    <row r="24" spans="1:15" ht="16.5" customHeight="1" x14ac:dyDescent="0.15">
      <c r="A24" s="9" t="s">
        <v>22</v>
      </c>
      <c r="B24" s="23">
        <v>140</v>
      </c>
      <c r="C24" s="23">
        <v>11</v>
      </c>
      <c r="D24" s="23">
        <v>1780</v>
      </c>
      <c r="E24" s="23">
        <v>271</v>
      </c>
      <c r="F24" s="23">
        <v>1390</v>
      </c>
      <c r="G24" s="23"/>
      <c r="H24" s="23">
        <v>135</v>
      </c>
      <c r="I24" s="23">
        <v>30</v>
      </c>
      <c r="J24" s="23">
        <f>SUM(B24:I24)</f>
        <v>3757</v>
      </c>
    </row>
    <row r="25" spans="1:15" ht="16.5" customHeight="1" x14ac:dyDescent="0.15">
      <c r="A25" s="21" t="s">
        <v>23</v>
      </c>
      <c r="B25" s="1">
        <f t="shared" ref="B25:J25" si="5">B21/B24*100</f>
        <v>89.285714285714292</v>
      </c>
      <c r="C25" s="1">
        <f t="shared" si="5"/>
        <v>109.09090909090908</v>
      </c>
      <c r="D25" s="1">
        <f t="shared" si="5"/>
        <v>68.31460674157303</v>
      </c>
      <c r="E25" s="1">
        <f t="shared" si="5"/>
        <v>56.826568265682653</v>
      </c>
      <c r="F25" s="1">
        <f t="shared" si="5"/>
        <v>77.122302158273385</v>
      </c>
      <c r="G25" s="1"/>
      <c r="H25" s="1">
        <f t="shared" si="5"/>
        <v>31.851851851851855</v>
      </c>
      <c r="I25" s="1">
        <f t="shared" si="5"/>
        <v>33.333333333333329</v>
      </c>
      <c r="J25" s="1">
        <f t="shared" si="5"/>
        <v>70.05589566143199</v>
      </c>
    </row>
    <row r="26" spans="1:15" ht="16.5" customHeight="1" x14ac:dyDescent="0.15">
      <c r="A26" s="24" t="s">
        <v>24</v>
      </c>
      <c r="B26" s="23">
        <v>455</v>
      </c>
      <c r="C26" s="23">
        <v>42</v>
      </c>
      <c r="D26" s="23">
        <v>5349</v>
      </c>
      <c r="E26" s="23">
        <v>771</v>
      </c>
      <c r="F26" s="23">
        <v>4262</v>
      </c>
      <c r="G26" s="23"/>
      <c r="H26" s="23">
        <v>306</v>
      </c>
      <c r="I26" s="23">
        <v>90</v>
      </c>
      <c r="J26" s="23">
        <f>SUM(B26:I26)</f>
        <v>11275</v>
      </c>
    </row>
    <row r="27" spans="1:15" ht="16.5" customHeight="1" x14ac:dyDescent="0.15">
      <c r="A27" s="10" t="s">
        <v>25</v>
      </c>
      <c r="B27" s="23">
        <v>430</v>
      </c>
      <c r="C27" s="23">
        <v>23</v>
      </c>
      <c r="D27" s="23">
        <v>3507</v>
      </c>
      <c r="E27" s="23">
        <v>736</v>
      </c>
      <c r="F27" s="23">
        <v>4124</v>
      </c>
      <c r="G27" s="23"/>
      <c r="H27" s="23">
        <v>293</v>
      </c>
      <c r="I27" s="23">
        <v>56</v>
      </c>
      <c r="J27" s="2">
        <f>SUM(B27:I27)</f>
        <v>9169</v>
      </c>
    </row>
    <row r="28" spans="1:15" ht="16.5" customHeight="1" x14ac:dyDescent="0.15">
      <c r="A28" s="21" t="s">
        <v>26</v>
      </c>
      <c r="B28" s="1">
        <f t="shared" ref="B28:J28" si="6">B26/B27*100</f>
        <v>105.81395348837211</v>
      </c>
      <c r="C28" s="1">
        <f t="shared" si="6"/>
        <v>182.60869565217391</v>
      </c>
      <c r="D28" s="1">
        <f t="shared" si="6"/>
        <v>152.52352437981182</v>
      </c>
      <c r="E28" s="1">
        <f t="shared" si="6"/>
        <v>104.75543478260869</v>
      </c>
      <c r="F28" s="1">
        <f t="shared" si="6"/>
        <v>103.34626576139669</v>
      </c>
      <c r="G28" s="1"/>
      <c r="H28" s="1">
        <f t="shared" si="6"/>
        <v>104.43686006825939</v>
      </c>
      <c r="I28" s="1">
        <f t="shared" si="6"/>
        <v>160.71428571428572</v>
      </c>
      <c r="J28" s="1">
        <f t="shared" si="6"/>
        <v>122.96869887664958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176C1-1308-421B-B6FB-43E6230E19AD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57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7</v>
      </c>
      <c r="C7" s="14">
        <v>7</v>
      </c>
      <c r="D7" s="14">
        <v>616</v>
      </c>
      <c r="E7" s="14">
        <v>106</v>
      </c>
      <c r="F7" s="14">
        <v>537</v>
      </c>
      <c r="G7" s="14"/>
      <c r="H7" s="14">
        <v>6</v>
      </c>
      <c r="I7" s="15"/>
      <c r="J7" s="29">
        <f t="shared" ref="J7:J20" si="0">SUM(B7:I7)</f>
        <v>1279</v>
      </c>
      <c r="K7" s="16">
        <v>1005</v>
      </c>
      <c r="L7" s="1">
        <f t="shared" ref="L7:L19" si="1">J7/K7*100</f>
        <v>127.2636815920398</v>
      </c>
      <c r="M7" s="14">
        <v>8067</v>
      </c>
      <c r="N7" s="14">
        <v>6069</v>
      </c>
      <c r="O7" s="1">
        <f t="shared" ref="O7:O21" si="2">M7/N7*100</f>
        <v>132.92140385565992</v>
      </c>
    </row>
    <row r="8" spans="1:15" ht="16.5" customHeight="1" thickTop="1" thickBot="1" x14ac:dyDescent="0.2">
      <c r="A8" s="13" t="s">
        <v>14</v>
      </c>
      <c r="B8" s="14"/>
      <c r="C8" s="14"/>
      <c r="D8" s="14">
        <v>55</v>
      </c>
      <c r="E8" s="14"/>
      <c r="F8" s="14">
        <v>81</v>
      </c>
      <c r="G8" s="14"/>
      <c r="H8" s="14"/>
      <c r="I8" s="15"/>
      <c r="J8" s="29">
        <f t="shared" si="0"/>
        <v>136</v>
      </c>
      <c r="K8" s="16">
        <v>180</v>
      </c>
      <c r="L8" s="1">
        <f t="shared" si="1"/>
        <v>75.555555555555557</v>
      </c>
      <c r="M8" s="14">
        <v>1014</v>
      </c>
      <c r="N8" s="14">
        <v>1196</v>
      </c>
      <c r="O8" s="1">
        <f t="shared" si="2"/>
        <v>84.782608695652172</v>
      </c>
    </row>
    <row r="9" spans="1:15" ht="16.5" customHeight="1" thickTop="1" thickBot="1" x14ac:dyDescent="0.2">
      <c r="A9" s="13" t="s">
        <v>17</v>
      </c>
      <c r="B9" s="14">
        <v>1</v>
      </c>
      <c r="C9" s="14"/>
      <c r="D9" s="14">
        <v>63</v>
      </c>
      <c r="E9" s="14">
        <v>14</v>
      </c>
      <c r="F9" s="14">
        <v>35</v>
      </c>
      <c r="G9" s="14"/>
      <c r="H9" s="14"/>
      <c r="I9" s="15"/>
      <c r="J9" s="29">
        <f t="shared" si="0"/>
        <v>113</v>
      </c>
      <c r="K9" s="16">
        <v>125</v>
      </c>
      <c r="L9" s="1">
        <f t="shared" si="1"/>
        <v>90.4</v>
      </c>
      <c r="M9" s="14">
        <v>899</v>
      </c>
      <c r="N9" s="14">
        <v>860</v>
      </c>
      <c r="O9" s="1">
        <f t="shared" si="2"/>
        <v>104.53488372093022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44</v>
      </c>
      <c r="E10" s="14">
        <v>2</v>
      </c>
      <c r="F10" s="14">
        <v>18</v>
      </c>
      <c r="G10" s="14"/>
      <c r="H10" s="14"/>
      <c r="I10" s="15"/>
      <c r="J10" s="29">
        <f t="shared" si="0"/>
        <v>64</v>
      </c>
      <c r="K10" s="16">
        <v>30</v>
      </c>
      <c r="L10" s="1">
        <f t="shared" si="1"/>
        <v>213.33333333333334</v>
      </c>
      <c r="M10" s="14">
        <v>506</v>
      </c>
      <c r="N10" s="14">
        <v>353</v>
      </c>
      <c r="O10" s="1">
        <f t="shared" si="2"/>
        <v>143.342776203966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6</v>
      </c>
      <c r="E11" s="14"/>
      <c r="F11" s="14">
        <v>92</v>
      </c>
      <c r="G11" s="14"/>
      <c r="H11" s="14"/>
      <c r="I11" s="15"/>
      <c r="J11" s="29">
        <f t="shared" si="0"/>
        <v>98</v>
      </c>
      <c r="K11" s="16">
        <v>71</v>
      </c>
      <c r="L11" s="1">
        <f t="shared" si="1"/>
        <v>138.02816901408451</v>
      </c>
      <c r="M11" s="14">
        <v>645</v>
      </c>
      <c r="N11" s="14">
        <v>424</v>
      </c>
      <c r="O11" s="1">
        <f t="shared" si="2"/>
        <v>152.12264150943395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46</v>
      </c>
      <c r="E12" s="14"/>
      <c r="F12" s="14">
        <v>4</v>
      </c>
      <c r="G12" s="14"/>
      <c r="H12" s="14"/>
      <c r="I12" s="15"/>
      <c r="J12" s="29">
        <f t="shared" si="0"/>
        <v>50</v>
      </c>
      <c r="K12" s="16">
        <v>31</v>
      </c>
      <c r="L12" s="1">
        <f t="shared" si="1"/>
        <v>161.29032258064515</v>
      </c>
      <c r="M12" s="14">
        <v>293</v>
      </c>
      <c r="N12" s="14">
        <v>271</v>
      </c>
      <c r="O12" s="1">
        <f t="shared" si="2"/>
        <v>108.11808118081181</v>
      </c>
    </row>
    <row r="13" spans="1:15" ht="16.5" customHeight="1" thickTop="1" thickBot="1" x14ac:dyDescent="0.2">
      <c r="A13" s="13" t="s">
        <v>44</v>
      </c>
      <c r="B13" s="31"/>
      <c r="C13" s="31"/>
      <c r="D13" s="31"/>
      <c r="E13" s="31">
        <v>1</v>
      </c>
      <c r="F13" s="31">
        <v>22</v>
      </c>
      <c r="G13" s="31"/>
      <c r="H13" s="31"/>
      <c r="I13" s="32"/>
      <c r="J13" s="29">
        <f t="shared" si="0"/>
        <v>23</v>
      </c>
      <c r="K13" s="33">
        <v>13</v>
      </c>
      <c r="L13" s="1">
        <f t="shared" si="1"/>
        <v>176.92307692307691</v>
      </c>
      <c r="M13" s="31">
        <v>172</v>
      </c>
      <c r="N13" s="31">
        <v>161</v>
      </c>
      <c r="O13" s="1">
        <f t="shared" si="2"/>
        <v>106.83229813664596</v>
      </c>
    </row>
    <row r="14" spans="1:15" ht="16.5" customHeight="1" thickTop="1" thickBot="1" x14ac:dyDescent="0.2">
      <c r="A14" s="13" t="s">
        <v>15</v>
      </c>
      <c r="B14" s="31"/>
      <c r="C14" s="31"/>
      <c r="D14" s="31">
        <v>17</v>
      </c>
      <c r="E14" s="31"/>
      <c r="F14" s="31">
        <v>5</v>
      </c>
      <c r="G14" s="31"/>
      <c r="H14" s="31"/>
      <c r="I14" s="32">
        <v>3</v>
      </c>
      <c r="J14" s="29">
        <f t="shared" si="0"/>
        <v>25</v>
      </c>
      <c r="K14" s="33">
        <v>51</v>
      </c>
      <c r="L14" s="1">
        <f t="shared" si="1"/>
        <v>49.019607843137251</v>
      </c>
      <c r="M14" s="31">
        <v>233</v>
      </c>
      <c r="N14" s="31">
        <v>228</v>
      </c>
      <c r="O14" s="1">
        <f t="shared" si="2"/>
        <v>102.19298245614034</v>
      </c>
    </row>
    <row r="15" spans="1:15" ht="16.5" customHeight="1" thickTop="1" thickBot="1" x14ac:dyDescent="0.2">
      <c r="A15" s="13" t="s">
        <v>30</v>
      </c>
      <c r="B15" s="14">
        <v>19</v>
      </c>
      <c r="C15" s="14"/>
      <c r="D15" s="14"/>
      <c r="E15" s="14">
        <v>4</v>
      </c>
      <c r="F15" s="14"/>
      <c r="G15" s="14"/>
      <c r="H15" s="14">
        <v>24</v>
      </c>
      <c r="I15" s="15"/>
      <c r="J15" s="29">
        <f t="shared" si="0"/>
        <v>47</v>
      </c>
      <c r="K15" s="16">
        <v>38</v>
      </c>
      <c r="L15" s="1">
        <f t="shared" si="1"/>
        <v>123.68421052631579</v>
      </c>
      <c r="M15" s="14">
        <v>319</v>
      </c>
      <c r="N15" s="14">
        <v>228</v>
      </c>
      <c r="O15" s="1">
        <f t="shared" si="2"/>
        <v>139.91228070175438</v>
      </c>
    </row>
    <row r="16" spans="1:15" ht="16.5" customHeight="1" thickTop="1" thickBot="1" x14ac:dyDescent="0.2">
      <c r="A16" s="13" t="s">
        <v>13</v>
      </c>
      <c r="B16" s="14">
        <v>17</v>
      </c>
      <c r="C16" s="14"/>
      <c r="D16" s="14"/>
      <c r="E16" s="14">
        <v>6</v>
      </c>
      <c r="F16" s="14"/>
      <c r="G16" s="14"/>
      <c r="H16" s="14">
        <v>10</v>
      </c>
      <c r="I16" s="15"/>
      <c r="J16" s="29">
        <f t="shared" si="0"/>
        <v>33</v>
      </c>
      <c r="K16" s="16">
        <v>57</v>
      </c>
      <c r="L16" s="1">
        <f t="shared" si="1"/>
        <v>57.894736842105267</v>
      </c>
      <c r="M16" s="14">
        <v>231</v>
      </c>
      <c r="N16" s="14">
        <v>324</v>
      </c>
      <c r="O16" s="1">
        <f t="shared" si="2"/>
        <v>71.296296296296291</v>
      </c>
    </row>
    <row r="17" spans="1:15" ht="16.5" customHeight="1" thickTop="1" thickBot="1" x14ac:dyDescent="0.2">
      <c r="A17" s="13" t="s">
        <v>16</v>
      </c>
      <c r="B17" s="14">
        <v>17</v>
      </c>
      <c r="C17" s="14">
        <v>2</v>
      </c>
      <c r="D17" s="14"/>
      <c r="E17" s="14">
        <v>6</v>
      </c>
      <c r="F17" s="14"/>
      <c r="G17" s="14"/>
      <c r="H17" s="14">
        <v>10</v>
      </c>
      <c r="I17" s="15"/>
      <c r="J17" s="29">
        <f t="shared" si="0"/>
        <v>35</v>
      </c>
      <c r="K17" s="16">
        <v>10</v>
      </c>
      <c r="L17" s="1">
        <f t="shared" si="1"/>
        <v>350</v>
      </c>
      <c r="M17" s="14">
        <v>165</v>
      </c>
      <c r="N17" s="14">
        <v>145</v>
      </c>
      <c r="O17" s="1">
        <f t="shared" si="2"/>
        <v>113.79310344827587</v>
      </c>
    </row>
    <row r="18" spans="1:15" ht="16.5" customHeight="1" thickTop="1" thickBot="1" x14ac:dyDescent="0.2">
      <c r="A18" s="13" t="s">
        <v>52</v>
      </c>
      <c r="B18" s="14">
        <v>4</v>
      </c>
      <c r="C18" s="14"/>
      <c r="D18" s="14"/>
      <c r="E18" s="14"/>
      <c r="F18" s="14"/>
      <c r="G18" s="14"/>
      <c r="H18" s="14">
        <v>3</v>
      </c>
      <c r="I18" s="15"/>
      <c r="J18" s="29">
        <f t="shared" si="0"/>
        <v>7</v>
      </c>
      <c r="K18" s="16">
        <v>8</v>
      </c>
      <c r="L18" s="1">
        <f t="shared" si="1"/>
        <v>87.5</v>
      </c>
      <c r="M18" s="14">
        <v>44</v>
      </c>
      <c r="N18" s="14">
        <v>36</v>
      </c>
      <c r="O18" s="1">
        <f t="shared" si="2"/>
        <v>122.22222222222223</v>
      </c>
    </row>
    <row r="19" spans="1:15" ht="16.5" customHeight="1" thickTop="1" thickBot="1" x14ac:dyDescent="0.2">
      <c r="A19" s="13" t="s">
        <v>40</v>
      </c>
      <c r="B19" s="14">
        <v>4</v>
      </c>
      <c r="C19" s="14"/>
      <c r="D19" s="14"/>
      <c r="E19" s="14"/>
      <c r="F19" s="14"/>
      <c r="G19" s="14"/>
      <c r="H19" s="14">
        <v>3</v>
      </c>
      <c r="I19" s="15">
        <v>7</v>
      </c>
      <c r="J19" s="29">
        <f t="shared" si="0"/>
        <v>14</v>
      </c>
      <c r="K19" s="16">
        <v>21</v>
      </c>
      <c r="L19" s="1">
        <f t="shared" si="1"/>
        <v>66.666666666666657</v>
      </c>
      <c r="M19" s="14">
        <v>119</v>
      </c>
      <c r="N19" s="14">
        <v>91</v>
      </c>
      <c r="O19" s="1">
        <f t="shared" si="2"/>
        <v>130.76923076923077</v>
      </c>
    </row>
    <row r="20" spans="1:15" ht="16.5" customHeight="1" thickTop="1" thickBot="1" x14ac:dyDescent="0.2">
      <c r="A20" s="17" t="s">
        <v>18</v>
      </c>
      <c r="B20" s="18">
        <v>16</v>
      </c>
      <c r="C20" s="18"/>
      <c r="D20" s="18">
        <v>80</v>
      </c>
      <c r="E20" s="18">
        <v>24</v>
      </c>
      <c r="F20" s="18">
        <v>3</v>
      </c>
      <c r="G20" s="18"/>
      <c r="H20" s="18">
        <v>3</v>
      </c>
      <c r="I20" s="19"/>
      <c r="J20" s="29">
        <f t="shared" si="0"/>
        <v>126</v>
      </c>
      <c r="K20" s="16">
        <v>101</v>
      </c>
      <c r="L20" s="1">
        <f>J20/K20*100</f>
        <v>124.75247524752476</v>
      </c>
      <c r="M20" s="14">
        <v>618</v>
      </c>
      <c r="N20" s="14">
        <v>524</v>
      </c>
      <c r="O20" s="1">
        <f t="shared" si="2"/>
        <v>117.93893129770991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85</v>
      </c>
      <c r="C21" s="29">
        <f t="shared" si="3"/>
        <v>9</v>
      </c>
      <c r="D21" s="29">
        <f t="shared" si="3"/>
        <v>927</v>
      </c>
      <c r="E21" s="29">
        <f t="shared" si="3"/>
        <v>163</v>
      </c>
      <c r="F21" s="29">
        <f t="shared" si="3"/>
        <v>797</v>
      </c>
      <c r="G21" s="29">
        <f t="shared" si="3"/>
        <v>0</v>
      </c>
      <c r="H21" s="29">
        <f t="shared" si="3"/>
        <v>59</v>
      </c>
      <c r="I21" s="29">
        <f t="shared" si="3"/>
        <v>10</v>
      </c>
      <c r="J21" s="29">
        <f t="shared" si="3"/>
        <v>2050</v>
      </c>
      <c r="K21" s="16">
        <f t="shared" si="3"/>
        <v>1741</v>
      </c>
      <c r="L21" s="1">
        <f>J21/K21*100</f>
        <v>117.74842044801839</v>
      </c>
      <c r="M21" s="14">
        <f>SUM(M7:M20)</f>
        <v>13325</v>
      </c>
      <c r="N21" s="14">
        <f>SUM(N7:N20)</f>
        <v>10910</v>
      </c>
      <c r="O21" s="1">
        <f t="shared" si="2"/>
        <v>122.13565536205316</v>
      </c>
    </row>
    <row r="22" spans="1:15" ht="16.5" customHeight="1" thickTop="1" x14ac:dyDescent="0.15">
      <c r="A22" s="20" t="s">
        <v>20</v>
      </c>
      <c r="B22" s="12">
        <v>84</v>
      </c>
      <c r="C22" s="12">
        <v>2</v>
      </c>
      <c r="D22" s="12">
        <v>684</v>
      </c>
      <c r="E22" s="12">
        <v>166</v>
      </c>
      <c r="F22" s="12">
        <v>738</v>
      </c>
      <c r="G22" s="12"/>
      <c r="H22" s="12">
        <v>57</v>
      </c>
      <c r="I22" s="12">
        <v>10</v>
      </c>
      <c r="J22" s="12">
        <f>SUM(B22:I22)</f>
        <v>1741</v>
      </c>
    </row>
    <row r="23" spans="1:15" ht="16.5" customHeight="1" x14ac:dyDescent="0.15">
      <c r="A23" s="21" t="s">
        <v>21</v>
      </c>
      <c r="B23" s="22">
        <f>B21/B22*100</f>
        <v>101.19047619047619</v>
      </c>
      <c r="C23" s="22">
        <f>C21/C22*100</f>
        <v>450</v>
      </c>
      <c r="D23" s="22">
        <f t="shared" ref="D23:J23" si="4">D21/D22*100</f>
        <v>135.5263157894737</v>
      </c>
      <c r="E23" s="22">
        <f t="shared" si="4"/>
        <v>98.192771084337352</v>
      </c>
      <c r="F23" s="22">
        <f t="shared" si="4"/>
        <v>107.99457994579946</v>
      </c>
      <c r="G23" s="22"/>
      <c r="H23" s="22">
        <f t="shared" si="4"/>
        <v>103.50877192982458</v>
      </c>
      <c r="I23" s="22">
        <f t="shared" si="4"/>
        <v>100</v>
      </c>
      <c r="J23" s="22">
        <f t="shared" si="4"/>
        <v>117.74842044801839</v>
      </c>
    </row>
    <row r="24" spans="1:15" ht="16.5" customHeight="1" x14ac:dyDescent="0.15">
      <c r="A24" s="9" t="s">
        <v>22</v>
      </c>
      <c r="B24" s="23">
        <v>125</v>
      </c>
      <c r="C24" s="23">
        <v>12</v>
      </c>
      <c r="D24" s="23">
        <v>1216</v>
      </c>
      <c r="E24" s="23">
        <v>154</v>
      </c>
      <c r="F24" s="23">
        <v>1072</v>
      </c>
      <c r="G24" s="23"/>
      <c r="H24" s="23">
        <v>43</v>
      </c>
      <c r="I24" s="23">
        <v>10</v>
      </c>
      <c r="J24" s="23">
        <f>SUM(B24:I24)</f>
        <v>2632</v>
      </c>
    </row>
    <row r="25" spans="1:15" ht="16.5" customHeight="1" x14ac:dyDescent="0.15">
      <c r="A25" s="21" t="s">
        <v>23</v>
      </c>
      <c r="B25" s="1">
        <f t="shared" ref="B25:J25" si="5">B21/B24*100</f>
        <v>68</v>
      </c>
      <c r="C25" s="1">
        <f t="shared" si="5"/>
        <v>75</v>
      </c>
      <c r="D25" s="1">
        <f t="shared" si="5"/>
        <v>76.233552631578945</v>
      </c>
      <c r="E25" s="1">
        <f t="shared" si="5"/>
        <v>105.84415584415585</v>
      </c>
      <c r="F25" s="1">
        <f t="shared" si="5"/>
        <v>74.347014925373131</v>
      </c>
      <c r="G25" s="1"/>
      <c r="H25" s="1">
        <f t="shared" si="5"/>
        <v>137.2093023255814</v>
      </c>
      <c r="I25" s="1">
        <f t="shared" si="5"/>
        <v>100</v>
      </c>
      <c r="J25" s="1">
        <f t="shared" si="5"/>
        <v>77.887537993920972</v>
      </c>
    </row>
    <row r="26" spans="1:15" ht="16.5" customHeight="1" x14ac:dyDescent="0.15">
      <c r="A26" s="24" t="s">
        <v>24</v>
      </c>
      <c r="B26" s="23">
        <v>540</v>
      </c>
      <c r="C26" s="23">
        <v>51</v>
      </c>
      <c r="D26" s="23">
        <v>6276</v>
      </c>
      <c r="E26" s="23">
        <v>934</v>
      </c>
      <c r="F26" s="23">
        <v>5059</v>
      </c>
      <c r="G26" s="23"/>
      <c r="H26" s="23">
        <v>365</v>
      </c>
      <c r="I26" s="23">
        <v>100</v>
      </c>
      <c r="J26" s="23">
        <f>SUM(B26:I26)</f>
        <v>13325</v>
      </c>
    </row>
    <row r="27" spans="1:15" ht="16.5" customHeight="1" x14ac:dyDescent="0.15">
      <c r="A27" s="10" t="s">
        <v>25</v>
      </c>
      <c r="B27" s="23">
        <v>514</v>
      </c>
      <c r="C27" s="23">
        <v>25</v>
      </c>
      <c r="D27" s="23">
        <v>4191</v>
      </c>
      <c r="E27" s="23">
        <v>902</v>
      </c>
      <c r="F27" s="23">
        <v>4862</v>
      </c>
      <c r="G27" s="23"/>
      <c r="H27" s="23">
        <v>350</v>
      </c>
      <c r="I27" s="23">
        <v>66</v>
      </c>
      <c r="J27" s="2">
        <f>SUM(B27:I27)</f>
        <v>10910</v>
      </c>
    </row>
    <row r="28" spans="1:15" ht="16.5" customHeight="1" x14ac:dyDescent="0.15">
      <c r="A28" s="21" t="s">
        <v>26</v>
      </c>
      <c r="B28" s="1">
        <f t="shared" ref="B28:J28" si="6">B26/B27*100</f>
        <v>105.05836575875487</v>
      </c>
      <c r="C28" s="1">
        <f t="shared" si="6"/>
        <v>204</v>
      </c>
      <c r="D28" s="1">
        <f t="shared" si="6"/>
        <v>149.74946313528991</v>
      </c>
      <c r="E28" s="1">
        <f t="shared" si="6"/>
        <v>103.54767184035477</v>
      </c>
      <c r="F28" s="1">
        <f t="shared" si="6"/>
        <v>104.05183052241875</v>
      </c>
      <c r="G28" s="1"/>
      <c r="H28" s="1">
        <f t="shared" si="6"/>
        <v>104.28571428571429</v>
      </c>
      <c r="I28" s="1">
        <f t="shared" si="6"/>
        <v>151.5151515151515</v>
      </c>
      <c r="J28" s="1">
        <f t="shared" si="6"/>
        <v>122.13565536205316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3BA46-C05F-48DD-BB22-4A9EA7250CD1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58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10</v>
      </c>
      <c r="C7" s="14">
        <v>2</v>
      </c>
      <c r="D7" s="14">
        <v>727</v>
      </c>
      <c r="E7" s="14">
        <v>117</v>
      </c>
      <c r="F7" s="14">
        <v>795</v>
      </c>
      <c r="G7" s="14"/>
      <c r="H7" s="14">
        <v>14</v>
      </c>
      <c r="I7" s="15"/>
      <c r="J7" s="29">
        <f t="shared" ref="J7:J20" si="0">SUM(B7:I7)</f>
        <v>1665</v>
      </c>
      <c r="K7" s="16">
        <v>948</v>
      </c>
      <c r="L7" s="1">
        <f t="shared" ref="L7:L19" si="1">J7/K7*100</f>
        <v>175.63291139240508</v>
      </c>
      <c r="M7" s="14">
        <v>9732</v>
      </c>
      <c r="N7" s="14">
        <v>7017</v>
      </c>
      <c r="O7" s="1">
        <f t="shared" ref="O7:O21" si="2">M7/N7*100</f>
        <v>138.69174861051732</v>
      </c>
    </row>
    <row r="8" spans="1:15" ht="16.5" customHeight="1" thickTop="1" thickBot="1" x14ac:dyDescent="0.2">
      <c r="A8" s="13" t="s">
        <v>14</v>
      </c>
      <c r="B8" s="14"/>
      <c r="C8" s="14"/>
      <c r="D8" s="14">
        <v>77</v>
      </c>
      <c r="E8" s="14"/>
      <c r="F8" s="14">
        <v>123</v>
      </c>
      <c r="G8" s="14"/>
      <c r="H8" s="14"/>
      <c r="I8" s="15"/>
      <c r="J8" s="29">
        <f t="shared" si="0"/>
        <v>200</v>
      </c>
      <c r="K8" s="16">
        <v>245</v>
      </c>
      <c r="L8" s="1">
        <f t="shared" si="1"/>
        <v>81.632653061224488</v>
      </c>
      <c r="M8" s="14">
        <v>1214</v>
      </c>
      <c r="N8" s="14">
        <v>1441</v>
      </c>
      <c r="O8" s="1">
        <f t="shared" si="2"/>
        <v>84.247050659264403</v>
      </c>
    </row>
    <row r="9" spans="1:15" ht="16.5" customHeight="1" thickTop="1" thickBot="1" x14ac:dyDescent="0.2">
      <c r="A9" s="13" t="s">
        <v>17</v>
      </c>
      <c r="B9" s="14">
        <v>4</v>
      </c>
      <c r="C9" s="14">
        <v>1</v>
      </c>
      <c r="D9" s="14">
        <v>122</v>
      </c>
      <c r="E9" s="14">
        <v>29</v>
      </c>
      <c r="F9" s="14">
        <v>44</v>
      </c>
      <c r="G9" s="14"/>
      <c r="H9" s="14">
        <v>3</v>
      </c>
      <c r="I9" s="15"/>
      <c r="J9" s="29">
        <f t="shared" si="0"/>
        <v>203</v>
      </c>
      <c r="K9" s="16">
        <v>136</v>
      </c>
      <c r="L9" s="1">
        <f t="shared" si="1"/>
        <v>149.26470588235296</v>
      </c>
      <c r="M9" s="14">
        <v>1102</v>
      </c>
      <c r="N9" s="14">
        <v>996</v>
      </c>
      <c r="O9" s="1">
        <f t="shared" si="2"/>
        <v>110.64257028112449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69</v>
      </c>
      <c r="E10" s="14">
        <v>2</v>
      </c>
      <c r="F10" s="14">
        <v>13</v>
      </c>
      <c r="G10" s="14"/>
      <c r="H10" s="14"/>
      <c r="I10" s="15"/>
      <c r="J10" s="29">
        <f t="shared" si="0"/>
        <v>84</v>
      </c>
      <c r="K10" s="16">
        <v>82</v>
      </c>
      <c r="L10" s="1">
        <f t="shared" si="1"/>
        <v>102.4390243902439</v>
      </c>
      <c r="M10" s="14">
        <v>590</v>
      </c>
      <c r="N10" s="14">
        <v>435</v>
      </c>
      <c r="O10" s="1">
        <f t="shared" si="2"/>
        <v>135.63218390804596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11</v>
      </c>
      <c r="E11" s="14"/>
      <c r="F11" s="14">
        <v>103</v>
      </c>
      <c r="G11" s="14"/>
      <c r="H11" s="14"/>
      <c r="I11" s="15"/>
      <c r="J11" s="29">
        <f t="shared" si="0"/>
        <v>114</v>
      </c>
      <c r="K11" s="16">
        <v>89</v>
      </c>
      <c r="L11" s="1">
        <f t="shared" si="1"/>
        <v>128.08988764044943</v>
      </c>
      <c r="M11" s="14">
        <v>759</v>
      </c>
      <c r="N11" s="14">
        <v>513</v>
      </c>
      <c r="O11" s="1">
        <f t="shared" si="2"/>
        <v>147.953216374269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70</v>
      </c>
      <c r="E12" s="14"/>
      <c r="F12" s="14"/>
      <c r="G12" s="14"/>
      <c r="H12" s="14"/>
      <c r="I12" s="15"/>
      <c r="J12" s="29">
        <f t="shared" si="0"/>
        <v>70</v>
      </c>
      <c r="K12" s="16">
        <v>64</v>
      </c>
      <c r="L12" s="1">
        <f t="shared" si="1"/>
        <v>109.375</v>
      </c>
      <c r="M12" s="14">
        <v>363</v>
      </c>
      <c r="N12" s="14">
        <v>335</v>
      </c>
      <c r="O12" s="1">
        <f t="shared" si="2"/>
        <v>108.35820895522387</v>
      </c>
    </row>
    <row r="13" spans="1:15" ht="16.5" customHeight="1" thickTop="1" thickBot="1" x14ac:dyDescent="0.2">
      <c r="A13" s="13" t="s">
        <v>44</v>
      </c>
      <c r="B13" s="31"/>
      <c r="C13" s="31"/>
      <c r="D13" s="31"/>
      <c r="E13" s="31"/>
      <c r="F13" s="31">
        <v>21</v>
      </c>
      <c r="G13" s="31"/>
      <c r="H13" s="31">
        <v>1</v>
      </c>
      <c r="I13" s="32"/>
      <c r="J13" s="29">
        <f t="shared" si="0"/>
        <v>22</v>
      </c>
      <c r="K13" s="33">
        <v>29</v>
      </c>
      <c r="L13" s="1">
        <f t="shared" si="1"/>
        <v>75.862068965517238</v>
      </c>
      <c r="M13" s="31">
        <v>194</v>
      </c>
      <c r="N13" s="31">
        <v>190</v>
      </c>
      <c r="O13" s="1">
        <f t="shared" si="2"/>
        <v>102.10526315789474</v>
      </c>
    </row>
    <row r="14" spans="1:15" ht="16.5" customHeight="1" thickTop="1" thickBot="1" x14ac:dyDescent="0.2">
      <c r="A14" s="13" t="s">
        <v>15</v>
      </c>
      <c r="B14" s="31"/>
      <c r="C14" s="31"/>
      <c r="D14" s="31">
        <v>33</v>
      </c>
      <c r="E14" s="31"/>
      <c r="F14" s="31">
        <v>1</v>
      </c>
      <c r="G14" s="31"/>
      <c r="H14" s="31"/>
      <c r="I14" s="32">
        <v>1</v>
      </c>
      <c r="J14" s="29">
        <f t="shared" si="0"/>
        <v>35</v>
      </c>
      <c r="K14" s="33">
        <v>44</v>
      </c>
      <c r="L14" s="1">
        <f t="shared" si="1"/>
        <v>79.545454545454547</v>
      </c>
      <c r="M14" s="31">
        <v>268</v>
      </c>
      <c r="N14" s="31">
        <v>272</v>
      </c>
      <c r="O14" s="1">
        <f t="shared" si="2"/>
        <v>98.529411764705884</v>
      </c>
    </row>
    <row r="15" spans="1:15" ht="16.5" customHeight="1" thickTop="1" thickBot="1" x14ac:dyDescent="0.2">
      <c r="A15" s="13" t="s">
        <v>30</v>
      </c>
      <c r="B15" s="14">
        <v>35</v>
      </c>
      <c r="C15" s="14"/>
      <c r="D15" s="14"/>
      <c r="E15" s="14">
        <v>8</v>
      </c>
      <c r="F15" s="14"/>
      <c r="G15" s="14"/>
      <c r="H15" s="14">
        <v>28</v>
      </c>
      <c r="I15" s="15"/>
      <c r="J15" s="29">
        <f t="shared" si="0"/>
        <v>71</v>
      </c>
      <c r="K15" s="16">
        <v>49</v>
      </c>
      <c r="L15" s="1">
        <f t="shared" si="1"/>
        <v>144.89795918367346</v>
      </c>
      <c r="M15" s="14">
        <v>390</v>
      </c>
      <c r="N15" s="14">
        <v>277</v>
      </c>
      <c r="O15" s="1">
        <f t="shared" si="2"/>
        <v>140.79422382671481</v>
      </c>
    </row>
    <row r="16" spans="1:15" ht="16.5" customHeight="1" thickTop="1" thickBot="1" x14ac:dyDescent="0.2">
      <c r="A16" s="13" t="s">
        <v>13</v>
      </c>
      <c r="B16" s="14">
        <v>18</v>
      </c>
      <c r="C16" s="14"/>
      <c r="D16" s="14"/>
      <c r="E16" s="14">
        <v>2</v>
      </c>
      <c r="F16" s="14"/>
      <c r="G16" s="14"/>
      <c r="H16" s="14">
        <v>18</v>
      </c>
      <c r="I16" s="15"/>
      <c r="J16" s="29">
        <f t="shared" si="0"/>
        <v>38</v>
      </c>
      <c r="K16" s="16">
        <v>35</v>
      </c>
      <c r="L16" s="1">
        <f t="shared" si="1"/>
        <v>108.57142857142857</v>
      </c>
      <c r="M16" s="14">
        <v>269</v>
      </c>
      <c r="N16" s="14">
        <v>359</v>
      </c>
      <c r="O16" s="1">
        <f t="shared" si="2"/>
        <v>74.930362116991645</v>
      </c>
    </row>
    <row r="17" spans="1:15" ht="16.5" customHeight="1" thickTop="1" thickBot="1" x14ac:dyDescent="0.2">
      <c r="A17" s="13" t="s">
        <v>16</v>
      </c>
      <c r="B17" s="14">
        <v>36</v>
      </c>
      <c r="C17" s="14">
        <v>7</v>
      </c>
      <c r="D17" s="14"/>
      <c r="E17" s="14">
        <v>7</v>
      </c>
      <c r="F17" s="14"/>
      <c r="G17" s="14"/>
      <c r="H17" s="14">
        <v>12</v>
      </c>
      <c r="I17" s="15"/>
      <c r="J17" s="29">
        <f t="shared" si="0"/>
        <v>62</v>
      </c>
      <c r="K17" s="16">
        <v>21</v>
      </c>
      <c r="L17" s="1">
        <f t="shared" si="1"/>
        <v>295.23809523809524</v>
      </c>
      <c r="M17" s="14">
        <v>227</v>
      </c>
      <c r="N17" s="14">
        <v>166</v>
      </c>
      <c r="O17" s="1">
        <f t="shared" si="2"/>
        <v>136.74698795180723</v>
      </c>
    </row>
    <row r="18" spans="1:15" ht="16.5" customHeight="1" thickTop="1" thickBot="1" x14ac:dyDescent="0.2">
      <c r="A18" s="13" t="s">
        <v>52</v>
      </c>
      <c r="B18" s="14">
        <v>9</v>
      </c>
      <c r="C18" s="14"/>
      <c r="D18" s="14"/>
      <c r="E18" s="14"/>
      <c r="F18" s="14"/>
      <c r="G18" s="14"/>
      <c r="H18" s="14">
        <v>7</v>
      </c>
      <c r="I18" s="15"/>
      <c r="J18" s="29">
        <f t="shared" si="0"/>
        <v>16</v>
      </c>
      <c r="K18" s="16">
        <v>6</v>
      </c>
      <c r="L18" s="1">
        <f t="shared" si="1"/>
        <v>266.66666666666663</v>
      </c>
      <c r="M18" s="14">
        <v>60</v>
      </c>
      <c r="N18" s="14">
        <v>42</v>
      </c>
      <c r="O18" s="1">
        <f t="shared" si="2"/>
        <v>142.85714285714286</v>
      </c>
    </row>
    <row r="19" spans="1:15" ht="16.5" customHeight="1" thickTop="1" thickBot="1" x14ac:dyDescent="0.2">
      <c r="A19" s="13" t="s">
        <v>40</v>
      </c>
      <c r="B19" s="14">
        <v>2</v>
      </c>
      <c r="C19" s="14"/>
      <c r="D19" s="14"/>
      <c r="E19" s="14"/>
      <c r="F19" s="14"/>
      <c r="G19" s="14"/>
      <c r="H19" s="14">
        <v>2</v>
      </c>
      <c r="I19" s="15">
        <v>18</v>
      </c>
      <c r="J19" s="29">
        <f t="shared" si="0"/>
        <v>22</v>
      </c>
      <c r="K19" s="16">
        <v>24</v>
      </c>
      <c r="L19" s="1">
        <f t="shared" si="1"/>
        <v>91.666666666666657</v>
      </c>
      <c r="M19" s="14">
        <v>141</v>
      </c>
      <c r="N19" s="14">
        <v>115</v>
      </c>
      <c r="O19" s="1">
        <f t="shared" si="2"/>
        <v>122.60869565217392</v>
      </c>
    </row>
    <row r="20" spans="1:15" ht="16.5" customHeight="1" thickTop="1" thickBot="1" x14ac:dyDescent="0.2">
      <c r="A20" s="17" t="s">
        <v>18</v>
      </c>
      <c r="B20" s="18">
        <v>15</v>
      </c>
      <c r="C20" s="18"/>
      <c r="D20" s="18">
        <v>91</v>
      </c>
      <c r="E20" s="18">
        <v>29</v>
      </c>
      <c r="F20" s="18">
        <v>2</v>
      </c>
      <c r="G20" s="18"/>
      <c r="H20" s="18">
        <v>3</v>
      </c>
      <c r="I20" s="19"/>
      <c r="J20" s="29">
        <f t="shared" si="0"/>
        <v>140</v>
      </c>
      <c r="K20" s="16">
        <v>87</v>
      </c>
      <c r="L20" s="1">
        <f>J20/K20*100</f>
        <v>160.91954022988506</v>
      </c>
      <c r="M20" s="14">
        <v>758</v>
      </c>
      <c r="N20" s="14">
        <v>611</v>
      </c>
      <c r="O20" s="1">
        <f t="shared" si="2"/>
        <v>124.05891980360066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129</v>
      </c>
      <c r="C21" s="29">
        <f t="shared" si="3"/>
        <v>10</v>
      </c>
      <c r="D21" s="29">
        <f t="shared" si="3"/>
        <v>1200</v>
      </c>
      <c r="E21" s="29">
        <f t="shared" si="3"/>
        <v>194</v>
      </c>
      <c r="F21" s="29">
        <f t="shared" si="3"/>
        <v>1102</v>
      </c>
      <c r="G21" s="29">
        <f t="shared" si="3"/>
        <v>0</v>
      </c>
      <c r="H21" s="29">
        <f t="shared" si="3"/>
        <v>88</v>
      </c>
      <c r="I21" s="29">
        <f t="shared" si="3"/>
        <v>19</v>
      </c>
      <c r="J21" s="29">
        <f t="shared" si="3"/>
        <v>2742</v>
      </c>
      <c r="K21" s="16">
        <f t="shared" si="3"/>
        <v>1859</v>
      </c>
      <c r="L21" s="1">
        <f>J21/K21*100</f>
        <v>147.49865519096289</v>
      </c>
      <c r="M21" s="14">
        <f>SUM(M7:M20)</f>
        <v>16067</v>
      </c>
      <c r="N21" s="14">
        <f>SUM(N7:N20)</f>
        <v>12769</v>
      </c>
      <c r="O21" s="1">
        <f t="shared" si="2"/>
        <v>125.82817761766778</v>
      </c>
    </row>
    <row r="22" spans="1:15" ht="16.5" customHeight="1" thickTop="1" x14ac:dyDescent="0.15">
      <c r="A22" s="20" t="s">
        <v>20</v>
      </c>
      <c r="B22" s="12">
        <v>66</v>
      </c>
      <c r="C22" s="12">
        <v>2</v>
      </c>
      <c r="D22" s="12">
        <v>838</v>
      </c>
      <c r="E22" s="12">
        <v>180</v>
      </c>
      <c r="F22" s="12">
        <v>694</v>
      </c>
      <c r="G22" s="12"/>
      <c r="H22" s="12">
        <v>61</v>
      </c>
      <c r="I22" s="12">
        <v>18</v>
      </c>
      <c r="J22" s="12">
        <f>SUM(B22:I22)</f>
        <v>1859</v>
      </c>
    </row>
    <row r="23" spans="1:15" ht="16.5" customHeight="1" x14ac:dyDescent="0.15">
      <c r="A23" s="21" t="s">
        <v>21</v>
      </c>
      <c r="B23" s="22">
        <f>B21/B22*100</f>
        <v>195.45454545454547</v>
      </c>
      <c r="C23" s="22">
        <f>C21/C22*100</f>
        <v>500</v>
      </c>
      <c r="D23" s="22">
        <f t="shared" ref="D23:J23" si="4">D21/D22*100</f>
        <v>143.19809069212411</v>
      </c>
      <c r="E23" s="22">
        <f t="shared" si="4"/>
        <v>107.77777777777777</v>
      </c>
      <c r="F23" s="22">
        <f t="shared" si="4"/>
        <v>158.78962536023056</v>
      </c>
      <c r="G23" s="22"/>
      <c r="H23" s="22">
        <f t="shared" si="4"/>
        <v>144.26229508196721</v>
      </c>
      <c r="I23" s="22">
        <f t="shared" si="4"/>
        <v>105.55555555555556</v>
      </c>
      <c r="J23" s="22">
        <f t="shared" si="4"/>
        <v>147.49865519096289</v>
      </c>
    </row>
    <row r="24" spans="1:15" ht="16.5" customHeight="1" x14ac:dyDescent="0.15">
      <c r="A24" s="9" t="s">
        <v>22</v>
      </c>
      <c r="B24" s="23">
        <v>85</v>
      </c>
      <c r="C24" s="23">
        <v>9</v>
      </c>
      <c r="D24" s="23">
        <v>927</v>
      </c>
      <c r="E24" s="23">
        <v>163</v>
      </c>
      <c r="F24" s="23">
        <v>797</v>
      </c>
      <c r="G24" s="23"/>
      <c r="H24" s="23">
        <v>59</v>
      </c>
      <c r="I24" s="23">
        <v>10</v>
      </c>
      <c r="J24" s="23">
        <f>SUM(B24:I24)</f>
        <v>2050</v>
      </c>
    </row>
    <row r="25" spans="1:15" ht="16.5" customHeight="1" x14ac:dyDescent="0.15">
      <c r="A25" s="21" t="s">
        <v>23</v>
      </c>
      <c r="B25" s="1">
        <f t="shared" ref="B25:J25" si="5">B21/B24*100</f>
        <v>151.76470588235293</v>
      </c>
      <c r="C25" s="1">
        <f t="shared" si="5"/>
        <v>111.11111111111111</v>
      </c>
      <c r="D25" s="1">
        <f t="shared" si="5"/>
        <v>129.44983818770226</v>
      </c>
      <c r="E25" s="1">
        <f t="shared" si="5"/>
        <v>119.01840490797547</v>
      </c>
      <c r="F25" s="1">
        <f t="shared" si="5"/>
        <v>138.26850690087829</v>
      </c>
      <c r="G25" s="1"/>
      <c r="H25" s="1">
        <f t="shared" si="5"/>
        <v>149.15254237288136</v>
      </c>
      <c r="I25" s="1">
        <f t="shared" si="5"/>
        <v>190</v>
      </c>
      <c r="J25" s="1">
        <f t="shared" si="5"/>
        <v>133.7560975609756</v>
      </c>
    </row>
    <row r="26" spans="1:15" ht="16.5" customHeight="1" x14ac:dyDescent="0.15">
      <c r="A26" s="24" t="s">
        <v>24</v>
      </c>
      <c r="B26" s="23">
        <v>669</v>
      </c>
      <c r="C26" s="23">
        <v>61</v>
      </c>
      <c r="D26" s="23">
        <v>7476</v>
      </c>
      <c r="E26" s="23">
        <v>1128</v>
      </c>
      <c r="F26" s="23">
        <v>6161</v>
      </c>
      <c r="G26" s="23"/>
      <c r="H26" s="23">
        <v>453</v>
      </c>
      <c r="I26" s="23">
        <v>119</v>
      </c>
      <c r="J26" s="23">
        <f>SUM(B26:I26)</f>
        <v>16067</v>
      </c>
    </row>
    <row r="27" spans="1:15" ht="16.5" customHeight="1" x14ac:dyDescent="0.15">
      <c r="A27" s="10" t="s">
        <v>25</v>
      </c>
      <c r="B27" s="23">
        <v>580</v>
      </c>
      <c r="C27" s="23">
        <v>27</v>
      </c>
      <c r="D27" s="23">
        <v>5029</v>
      </c>
      <c r="E27" s="23">
        <v>1082</v>
      </c>
      <c r="F27" s="23">
        <v>5556</v>
      </c>
      <c r="G27" s="23"/>
      <c r="H27" s="23">
        <v>411</v>
      </c>
      <c r="I27" s="23">
        <v>84</v>
      </c>
      <c r="J27" s="2">
        <f>SUM(B27:I27)</f>
        <v>12769</v>
      </c>
    </row>
    <row r="28" spans="1:15" ht="16.5" customHeight="1" x14ac:dyDescent="0.15">
      <c r="A28" s="21" t="s">
        <v>26</v>
      </c>
      <c r="B28" s="1">
        <f t="shared" ref="B28:J28" si="6">B26/B27*100</f>
        <v>115.3448275862069</v>
      </c>
      <c r="C28" s="1">
        <f t="shared" si="6"/>
        <v>225.9259259259259</v>
      </c>
      <c r="D28" s="1">
        <f t="shared" si="6"/>
        <v>148.65778484788228</v>
      </c>
      <c r="E28" s="1">
        <f t="shared" si="6"/>
        <v>104.25138632162663</v>
      </c>
      <c r="F28" s="1">
        <f t="shared" si="6"/>
        <v>110.88912886969042</v>
      </c>
      <c r="G28" s="1"/>
      <c r="H28" s="1">
        <f t="shared" si="6"/>
        <v>110.21897810218979</v>
      </c>
      <c r="I28" s="1">
        <f t="shared" si="6"/>
        <v>141.66666666666669</v>
      </c>
      <c r="J28" s="1">
        <f t="shared" si="6"/>
        <v>125.82817761766778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2C204-0A01-473D-A72E-75AEEA9AD6C0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59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15</v>
      </c>
      <c r="C7" s="14">
        <v>8</v>
      </c>
      <c r="D7" s="14">
        <v>736</v>
      </c>
      <c r="E7" s="14">
        <v>97</v>
      </c>
      <c r="F7" s="14">
        <v>734</v>
      </c>
      <c r="G7" s="14"/>
      <c r="H7" s="14">
        <v>8</v>
      </c>
      <c r="I7" s="15"/>
      <c r="J7" s="29">
        <f t="shared" ref="J7:J20" si="0">SUM(B7:I7)</f>
        <v>1598</v>
      </c>
      <c r="K7" s="16">
        <v>1383</v>
      </c>
      <c r="L7" s="1">
        <f t="shared" ref="L7:L19" si="1">J7/K7*100</f>
        <v>115.54591467823572</v>
      </c>
      <c r="M7" s="14">
        <v>11330</v>
      </c>
      <c r="N7" s="14">
        <v>8400</v>
      </c>
      <c r="O7" s="1">
        <f t="shared" ref="O7:O21" si="2">M7/N7*100</f>
        <v>134.88095238095238</v>
      </c>
    </row>
    <row r="8" spans="1:15" ht="16.5" customHeight="1" thickTop="1" thickBot="1" x14ac:dyDescent="0.2">
      <c r="A8" s="13" t="s">
        <v>14</v>
      </c>
      <c r="B8" s="14"/>
      <c r="C8" s="14"/>
      <c r="D8" s="14">
        <v>119</v>
      </c>
      <c r="E8" s="14"/>
      <c r="F8" s="14">
        <v>144</v>
      </c>
      <c r="G8" s="14"/>
      <c r="H8" s="14"/>
      <c r="I8" s="15"/>
      <c r="J8" s="29">
        <f t="shared" si="0"/>
        <v>263</v>
      </c>
      <c r="K8" s="16">
        <v>279</v>
      </c>
      <c r="L8" s="1">
        <f t="shared" si="1"/>
        <v>94.26523297491039</v>
      </c>
      <c r="M8" s="14">
        <v>1477</v>
      </c>
      <c r="N8" s="14">
        <v>1720</v>
      </c>
      <c r="O8" s="1">
        <f t="shared" si="2"/>
        <v>85.872093023255815</v>
      </c>
    </row>
    <row r="9" spans="1:15" ht="16.5" customHeight="1" thickTop="1" thickBot="1" x14ac:dyDescent="0.2">
      <c r="A9" s="13" t="s">
        <v>17</v>
      </c>
      <c r="B9" s="14"/>
      <c r="C9" s="14"/>
      <c r="D9" s="14">
        <v>121</v>
      </c>
      <c r="E9" s="14">
        <v>20</v>
      </c>
      <c r="F9" s="14">
        <v>65</v>
      </c>
      <c r="G9" s="14"/>
      <c r="H9" s="14"/>
      <c r="I9" s="15"/>
      <c r="J9" s="29">
        <f t="shared" si="0"/>
        <v>206</v>
      </c>
      <c r="K9" s="16">
        <v>198</v>
      </c>
      <c r="L9" s="1">
        <f t="shared" si="1"/>
        <v>104.04040404040404</v>
      </c>
      <c r="M9" s="14">
        <v>1308</v>
      </c>
      <c r="N9" s="14">
        <v>1194</v>
      </c>
      <c r="O9" s="1">
        <f t="shared" si="2"/>
        <v>109.54773869346735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60</v>
      </c>
      <c r="E10" s="14">
        <v>2</v>
      </c>
      <c r="F10" s="14">
        <v>16</v>
      </c>
      <c r="G10" s="14"/>
      <c r="H10" s="14"/>
      <c r="I10" s="15"/>
      <c r="J10" s="29">
        <f t="shared" si="0"/>
        <v>78</v>
      </c>
      <c r="K10" s="16">
        <v>113</v>
      </c>
      <c r="L10" s="1">
        <f t="shared" si="1"/>
        <v>69.026548672566364</v>
      </c>
      <c r="M10" s="14">
        <v>668</v>
      </c>
      <c r="N10" s="14">
        <v>548</v>
      </c>
      <c r="O10" s="1">
        <f t="shared" si="2"/>
        <v>121.89781021897809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12</v>
      </c>
      <c r="E11" s="14"/>
      <c r="F11" s="14">
        <v>119</v>
      </c>
      <c r="G11" s="14"/>
      <c r="H11" s="14"/>
      <c r="I11" s="15"/>
      <c r="J11" s="29">
        <f t="shared" si="0"/>
        <v>131</v>
      </c>
      <c r="K11" s="16">
        <v>108</v>
      </c>
      <c r="L11" s="1">
        <f t="shared" si="1"/>
        <v>121.2962962962963</v>
      </c>
      <c r="M11" s="14">
        <v>890</v>
      </c>
      <c r="N11" s="14">
        <v>621</v>
      </c>
      <c r="O11" s="1">
        <f t="shared" si="2"/>
        <v>143.31723027375202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65</v>
      </c>
      <c r="E12" s="14"/>
      <c r="F12" s="14"/>
      <c r="G12" s="14"/>
      <c r="H12" s="14"/>
      <c r="I12" s="15"/>
      <c r="J12" s="29">
        <f t="shared" si="0"/>
        <v>65</v>
      </c>
      <c r="K12" s="16">
        <v>86</v>
      </c>
      <c r="L12" s="1">
        <f t="shared" si="1"/>
        <v>75.581395348837205</v>
      </c>
      <c r="M12" s="14">
        <v>428</v>
      </c>
      <c r="N12" s="14">
        <v>421</v>
      </c>
      <c r="O12" s="1">
        <f t="shared" si="2"/>
        <v>101.66270783847982</v>
      </c>
    </row>
    <row r="13" spans="1:15" ht="16.5" customHeight="1" thickTop="1" thickBot="1" x14ac:dyDescent="0.2">
      <c r="A13" s="13" t="s">
        <v>44</v>
      </c>
      <c r="B13" s="31"/>
      <c r="C13" s="31"/>
      <c r="D13" s="31"/>
      <c r="E13" s="31"/>
      <c r="F13" s="31">
        <v>12</v>
      </c>
      <c r="G13" s="31"/>
      <c r="H13" s="31"/>
      <c r="I13" s="32"/>
      <c r="J13" s="29">
        <f t="shared" si="0"/>
        <v>12</v>
      </c>
      <c r="K13" s="33">
        <v>29</v>
      </c>
      <c r="L13" s="1">
        <f t="shared" si="1"/>
        <v>41.379310344827587</v>
      </c>
      <c r="M13" s="31">
        <v>206</v>
      </c>
      <c r="N13" s="31">
        <v>219</v>
      </c>
      <c r="O13" s="1">
        <f t="shared" si="2"/>
        <v>94.063926940639263</v>
      </c>
    </row>
    <row r="14" spans="1:15" ht="16.5" customHeight="1" thickTop="1" thickBot="1" x14ac:dyDescent="0.2">
      <c r="A14" s="13" t="s">
        <v>15</v>
      </c>
      <c r="B14" s="31"/>
      <c r="C14" s="31"/>
      <c r="D14" s="31">
        <v>19</v>
      </c>
      <c r="E14" s="31"/>
      <c r="F14" s="31">
        <v>5</v>
      </c>
      <c r="G14" s="31"/>
      <c r="H14" s="31"/>
      <c r="I14" s="32"/>
      <c r="J14" s="29">
        <f t="shared" si="0"/>
        <v>24</v>
      </c>
      <c r="K14" s="33">
        <v>32</v>
      </c>
      <c r="L14" s="1">
        <f t="shared" si="1"/>
        <v>75</v>
      </c>
      <c r="M14" s="31">
        <v>292</v>
      </c>
      <c r="N14" s="31">
        <v>304</v>
      </c>
      <c r="O14" s="1">
        <f t="shared" si="2"/>
        <v>96.05263157894737</v>
      </c>
    </row>
    <row r="15" spans="1:15" ht="16.5" customHeight="1" thickTop="1" thickBot="1" x14ac:dyDescent="0.2">
      <c r="A15" s="13" t="s">
        <v>30</v>
      </c>
      <c r="B15" s="14">
        <v>50</v>
      </c>
      <c r="C15" s="14"/>
      <c r="D15" s="14"/>
      <c r="E15" s="14">
        <v>5</v>
      </c>
      <c r="F15" s="14"/>
      <c r="G15" s="14"/>
      <c r="H15" s="14">
        <v>48</v>
      </c>
      <c r="I15" s="15"/>
      <c r="J15" s="29">
        <f t="shared" si="0"/>
        <v>103</v>
      </c>
      <c r="K15" s="16">
        <v>53</v>
      </c>
      <c r="L15" s="1">
        <f t="shared" si="1"/>
        <v>194.33962264150944</v>
      </c>
      <c r="M15" s="14">
        <v>493</v>
      </c>
      <c r="N15" s="14">
        <v>330</v>
      </c>
      <c r="O15" s="1">
        <f t="shared" si="2"/>
        <v>149.39393939393938</v>
      </c>
    </row>
    <row r="16" spans="1:15" ht="16.5" customHeight="1" thickTop="1" thickBot="1" x14ac:dyDescent="0.2">
      <c r="A16" s="13" t="s">
        <v>13</v>
      </c>
      <c r="B16" s="14">
        <v>14</v>
      </c>
      <c r="C16" s="14"/>
      <c r="D16" s="14"/>
      <c r="E16" s="14">
        <v>5</v>
      </c>
      <c r="F16" s="14"/>
      <c r="G16" s="14"/>
      <c r="H16" s="14">
        <v>9</v>
      </c>
      <c r="I16" s="15"/>
      <c r="J16" s="29">
        <f t="shared" si="0"/>
        <v>28</v>
      </c>
      <c r="K16" s="16">
        <v>38</v>
      </c>
      <c r="L16" s="1">
        <f t="shared" si="1"/>
        <v>73.68421052631578</v>
      </c>
      <c r="M16" s="14">
        <v>297</v>
      </c>
      <c r="N16" s="14">
        <v>397</v>
      </c>
      <c r="O16" s="1">
        <f t="shared" si="2"/>
        <v>74.811083123425689</v>
      </c>
    </row>
    <row r="17" spans="1:15" ht="16.5" customHeight="1" thickTop="1" thickBot="1" x14ac:dyDescent="0.2">
      <c r="A17" s="13" t="s">
        <v>16</v>
      </c>
      <c r="B17" s="14">
        <v>26</v>
      </c>
      <c r="C17" s="14">
        <v>2</v>
      </c>
      <c r="D17" s="14"/>
      <c r="E17" s="14">
        <v>8</v>
      </c>
      <c r="F17" s="14"/>
      <c r="G17" s="14"/>
      <c r="H17" s="14">
        <v>11</v>
      </c>
      <c r="I17" s="15"/>
      <c r="J17" s="29">
        <f t="shared" si="0"/>
        <v>47</v>
      </c>
      <c r="K17" s="16">
        <v>25</v>
      </c>
      <c r="L17" s="1">
        <f t="shared" si="1"/>
        <v>188</v>
      </c>
      <c r="M17" s="14">
        <v>274</v>
      </c>
      <c r="N17" s="14">
        <v>191</v>
      </c>
      <c r="O17" s="1">
        <f t="shared" si="2"/>
        <v>143.45549738219896</v>
      </c>
    </row>
    <row r="18" spans="1:15" ht="16.5" customHeight="1" thickTop="1" thickBot="1" x14ac:dyDescent="0.2">
      <c r="A18" s="13" t="s">
        <v>52</v>
      </c>
      <c r="B18" s="14">
        <v>3</v>
      </c>
      <c r="C18" s="14"/>
      <c r="D18" s="14"/>
      <c r="E18" s="14"/>
      <c r="F18" s="14"/>
      <c r="G18" s="14"/>
      <c r="H18" s="14">
        <v>4</v>
      </c>
      <c r="I18" s="15"/>
      <c r="J18" s="29">
        <f t="shared" si="0"/>
        <v>7</v>
      </c>
      <c r="K18" s="16">
        <v>8</v>
      </c>
      <c r="L18" s="1">
        <f t="shared" si="1"/>
        <v>87.5</v>
      </c>
      <c r="M18" s="14">
        <v>67</v>
      </c>
      <c r="N18" s="14">
        <v>50</v>
      </c>
      <c r="O18" s="1">
        <f t="shared" si="2"/>
        <v>134</v>
      </c>
    </row>
    <row r="19" spans="1:15" ht="16.5" customHeight="1" thickTop="1" thickBot="1" x14ac:dyDescent="0.2">
      <c r="A19" s="13" t="s">
        <v>40</v>
      </c>
      <c r="B19" s="14">
        <v>3</v>
      </c>
      <c r="C19" s="14"/>
      <c r="D19" s="14"/>
      <c r="E19" s="14"/>
      <c r="F19" s="14"/>
      <c r="G19" s="14"/>
      <c r="H19" s="14">
        <v>2</v>
      </c>
      <c r="I19" s="15">
        <v>21</v>
      </c>
      <c r="J19" s="29">
        <f t="shared" si="0"/>
        <v>26</v>
      </c>
      <c r="K19" s="16">
        <v>19</v>
      </c>
      <c r="L19" s="1">
        <f t="shared" si="1"/>
        <v>136.84210526315789</v>
      </c>
      <c r="M19" s="14">
        <v>167</v>
      </c>
      <c r="N19" s="14">
        <v>134</v>
      </c>
      <c r="O19" s="1">
        <f t="shared" si="2"/>
        <v>124.62686567164178</v>
      </c>
    </row>
    <row r="20" spans="1:15" ht="16.5" customHeight="1" thickTop="1" thickBot="1" x14ac:dyDescent="0.2">
      <c r="A20" s="17" t="s">
        <v>18</v>
      </c>
      <c r="B20" s="18">
        <v>12</v>
      </c>
      <c r="C20" s="18"/>
      <c r="D20" s="18">
        <v>85</v>
      </c>
      <c r="E20" s="18">
        <v>30</v>
      </c>
      <c r="F20" s="18">
        <v>1</v>
      </c>
      <c r="G20" s="18"/>
      <c r="H20" s="18">
        <v>2</v>
      </c>
      <c r="I20" s="19"/>
      <c r="J20" s="29">
        <f t="shared" si="0"/>
        <v>130</v>
      </c>
      <c r="K20" s="16">
        <v>124</v>
      </c>
      <c r="L20" s="1">
        <f>J20/K20*100</f>
        <v>104.83870967741935</v>
      </c>
      <c r="M20" s="14">
        <v>888</v>
      </c>
      <c r="N20" s="14">
        <v>735</v>
      </c>
      <c r="O20" s="1">
        <f t="shared" si="2"/>
        <v>120.81632653061224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123</v>
      </c>
      <c r="C21" s="29">
        <f t="shared" si="3"/>
        <v>10</v>
      </c>
      <c r="D21" s="29">
        <f t="shared" si="3"/>
        <v>1217</v>
      </c>
      <c r="E21" s="29">
        <f t="shared" si="3"/>
        <v>167</v>
      </c>
      <c r="F21" s="29">
        <f t="shared" si="3"/>
        <v>1096</v>
      </c>
      <c r="G21" s="29">
        <f t="shared" si="3"/>
        <v>0</v>
      </c>
      <c r="H21" s="29">
        <f t="shared" si="3"/>
        <v>84</v>
      </c>
      <c r="I21" s="29">
        <f t="shared" si="3"/>
        <v>21</v>
      </c>
      <c r="J21" s="29">
        <f t="shared" si="3"/>
        <v>2718</v>
      </c>
      <c r="K21" s="16">
        <f t="shared" si="3"/>
        <v>2495</v>
      </c>
      <c r="L21" s="1">
        <f>J21/K21*100</f>
        <v>108.937875751503</v>
      </c>
      <c r="M21" s="14">
        <f>SUM(M7:M20)</f>
        <v>18785</v>
      </c>
      <c r="N21" s="14">
        <f>SUM(N7:N20)</f>
        <v>15264</v>
      </c>
      <c r="O21" s="1">
        <f t="shared" si="2"/>
        <v>123.06734800838575</v>
      </c>
    </row>
    <row r="22" spans="1:15" ht="16.5" customHeight="1" thickTop="1" x14ac:dyDescent="0.15">
      <c r="A22" s="20" t="s">
        <v>20</v>
      </c>
      <c r="B22" s="12">
        <v>112</v>
      </c>
      <c r="C22" s="12">
        <v>2</v>
      </c>
      <c r="D22" s="12">
        <v>1039</v>
      </c>
      <c r="E22" s="12">
        <v>197</v>
      </c>
      <c r="F22" s="12">
        <v>1049</v>
      </c>
      <c r="G22" s="12"/>
      <c r="H22" s="12">
        <v>84</v>
      </c>
      <c r="I22" s="12">
        <v>12</v>
      </c>
      <c r="J22" s="12">
        <f>SUM(B22:I22)</f>
        <v>2495</v>
      </c>
    </row>
    <row r="23" spans="1:15" ht="16.5" customHeight="1" x14ac:dyDescent="0.15">
      <c r="A23" s="21" t="s">
        <v>21</v>
      </c>
      <c r="B23" s="22">
        <f>B21/B22*100</f>
        <v>109.82142857142858</v>
      </c>
      <c r="C23" s="22">
        <f>C21/C22*100</f>
        <v>500</v>
      </c>
      <c r="D23" s="22">
        <f t="shared" ref="D23:J23" si="4">D21/D22*100</f>
        <v>117.13185755534168</v>
      </c>
      <c r="E23" s="22">
        <f t="shared" si="4"/>
        <v>84.771573604060919</v>
      </c>
      <c r="F23" s="22">
        <f t="shared" si="4"/>
        <v>104.48045757864632</v>
      </c>
      <c r="G23" s="22"/>
      <c r="H23" s="22">
        <f t="shared" si="4"/>
        <v>100</v>
      </c>
      <c r="I23" s="22">
        <f t="shared" si="4"/>
        <v>175</v>
      </c>
      <c r="J23" s="22">
        <f t="shared" si="4"/>
        <v>108.937875751503</v>
      </c>
    </row>
    <row r="24" spans="1:15" ht="16.5" customHeight="1" x14ac:dyDescent="0.15">
      <c r="A24" s="9" t="s">
        <v>22</v>
      </c>
      <c r="B24" s="23">
        <v>129</v>
      </c>
      <c r="C24" s="23">
        <v>10</v>
      </c>
      <c r="D24" s="23">
        <v>1200</v>
      </c>
      <c r="E24" s="23">
        <v>194</v>
      </c>
      <c r="F24" s="23">
        <v>1102</v>
      </c>
      <c r="G24" s="23"/>
      <c r="H24" s="23">
        <v>88</v>
      </c>
      <c r="I24" s="23">
        <v>19</v>
      </c>
      <c r="J24" s="23">
        <f>SUM(B24:I24)</f>
        <v>2742</v>
      </c>
    </row>
    <row r="25" spans="1:15" ht="16.5" customHeight="1" x14ac:dyDescent="0.15">
      <c r="A25" s="21" t="s">
        <v>23</v>
      </c>
      <c r="B25" s="1">
        <f t="shared" ref="B25:J25" si="5">B21/B24*100</f>
        <v>95.348837209302332</v>
      </c>
      <c r="C25" s="1">
        <f t="shared" si="5"/>
        <v>100</v>
      </c>
      <c r="D25" s="1">
        <f t="shared" si="5"/>
        <v>101.41666666666667</v>
      </c>
      <c r="E25" s="1">
        <f t="shared" si="5"/>
        <v>86.082474226804123</v>
      </c>
      <c r="F25" s="1">
        <f t="shared" si="5"/>
        <v>99.455535390199628</v>
      </c>
      <c r="G25" s="1"/>
      <c r="H25" s="1">
        <f t="shared" si="5"/>
        <v>95.454545454545453</v>
      </c>
      <c r="I25" s="1">
        <f t="shared" si="5"/>
        <v>110.5263157894737</v>
      </c>
      <c r="J25" s="1">
        <f t="shared" si="5"/>
        <v>99.124726477024069</v>
      </c>
    </row>
    <row r="26" spans="1:15" ht="16.5" customHeight="1" x14ac:dyDescent="0.15">
      <c r="A26" s="24" t="s">
        <v>24</v>
      </c>
      <c r="B26" s="23">
        <v>792</v>
      </c>
      <c r="C26" s="23">
        <v>71</v>
      </c>
      <c r="D26" s="23">
        <v>8693</v>
      </c>
      <c r="E26" s="23">
        <v>1295</v>
      </c>
      <c r="F26" s="23">
        <v>7257</v>
      </c>
      <c r="G26" s="23"/>
      <c r="H26" s="23">
        <v>537</v>
      </c>
      <c r="I26" s="23">
        <v>140</v>
      </c>
      <c r="J26" s="23">
        <f>SUM(B26:I26)</f>
        <v>18785</v>
      </c>
    </row>
    <row r="27" spans="1:15" ht="16.5" customHeight="1" x14ac:dyDescent="0.15">
      <c r="A27" s="10" t="s">
        <v>25</v>
      </c>
      <c r="B27" s="23">
        <v>692</v>
      </c>
      <c r="C27" s="23">
        <v>29</v>
      </c>
      <c r="D27" s="23">
        <v>6068</v>
      </c>
      <c r="E27" s="23">
        <v>1279</v>
      </c>
      <c r="F27" s="23">
        <v>6605</v>
      </c>
      <c r="G27" s="23"/>
      <c r="H27" s="23">
        <v>495</v>
      </c>
      <c r="I27" s="23">
        <v>96</v>
      </c>
      <c r="J27" s="2">
        <f>SUM(B27:I27)</f>
        <v>15264</v>
      </c>
    </row>
    <row r="28" spans="1:15" ht="16.5" customHeight="1" x14ac:dyDescent="0.15">
      <c r="A28" s="21" t="s">
        <v>26</v>
      </c>
      <c r="B28" s="1">
        <f t="shared" ref="B28:J28" si="6">B26/B27*100</f>
        <v>114.45086705202311</v>
      </c>
      <c r="C28" s="1">
        <f t="shared" si="6"/>
        <v>244.82758620689654</v>
      </c>
      <c r="D28" s="1">
        <f t="shared" si="6"/>
        <v>143.25972313777191</v>
      </c>
      <c r="E28" s="1">
        <f t="shared" si="6"/>
        <v>101.25097732603597</v>
      </c>
      <c r="F28" s="1">
        <f t="shared" si="6"/>
        <v>109.87130961392883</v>
      </c>
      <c r="G28" s="1"/>
      <c r="H28" s="1">
        <f t="shared" si="6"/>
        <v>108.4848484848485</v>
      </c>
      <c r="I28" s="1">
        <f t="shared" si="6"/>
        <v>145.83333333333331</v>
      </c>
      <c r="J28" s="1">
        <f t="shared" si="6"/>
        <v>123.06734800838575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07566-FEE2-4DFD-9639-91E6EA6C2065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60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10</v>
      </c>
      <c r="C7" s="14">
        <v>5</v>
      </c>
      <c r="D7" s="14">
        <v>528</v>
      </c>
      <c r="E7" s="14">
        <v>139</v>
      </c>
      <c r="F7" s="14">
        <v>549</v>
      </c>
      <c r="G7" s="14"/>
      <c r="H7" s="14">
        <v>8</v>
      </c>
      <c r="I7" s="15"/>
      <c r="J7" s="29">
        <f t="shared" ref="J7:J20" si="0">SUM(B7:I7)</f>
        <v>1239</v>
      </c>
      <c r="K7" s="16">
        <v>821</v>
      </c>
      <c r="L7" s="1">
        <f t="shared" ref="L7:L19" si="1">J7/K7*100</f>
        <v>150.91352009744213</v>
      </c>
      <c r="M7" s="14">
        <v>12569</v>
      </c>
      <c r="N7" s="14">
        <v>9221</v>
      </c>
      <c r="O7" s="1">
        <f t="shared" ref="O7:O21" si="2">M7/N7*100</f>
        <v>136.30842641795903</v>
      </c>
    </row>
    <row r="8" spans="1:15" ht="16.5" customHeight="1" thickTop="1" thickBot="1" x14ac:dyDescent="0.2">
      <c r="A8" s="13" t="s">
        <v>14</v>
      </c>
      <c r="B8" s="14"/>
      <c r="C8" s="14"/>
      <c r="D8" s="14">
        <v>73</v>
      </c>
      <c r="E8" s="14"/>
      <c r="F8" s="14">
        <v>86</v>
      </c>
      <c r="G8" s="14"/>
      <c r="H8" s="14">
        <v>1</v>
      </c>
      <c r="I8" s="15"/>
      <c r="J8" s="29">
        <f t="shared" si="0"/>
        <v>160</v>
      </c>
      <c r="K8" s="16">
        <v>239</v>
      </c>
      <c r="L8" s="1">
        <f t="shared" si="1"/>
        <v>66.945606694560666</v>
      </c>
      <c r="M8" s="14">
        <v>1637</v>
      </c>
      <c r="N8" s="14">
        <v>1959</v>
      </c>
      <c r="O8" s="1">
        <f t="shared" si="2"/>
        <v>83.563042368555386</v>
      </c>
    </row>
    <row r="9" spans="1:15" ht="16.5" customHeight="1" thickTop="1" thickBot="1" x14ac:dyDescent="0.2">
      <c r="A9" s="13" t="s">
        <v>17</v>
      </c>
      <c r="B9" s="14">
        <v>1</v>
      </c>
      <c r="C9" s="14"/>
      <c r="D9" s="14">
        <v>66</v>
      </c>
      <c r="E9" s="14">
        <v>14</v>
      </c>
      <c r="F9" s="14">
        <v>36</v>
      </c>
      <c r="G9" s="14"/>
      <c r="H9" s="14">
        <v>2</v>
      </c>
      <c r="I9" s="15"/>
      <c r="J9" s="29">
        <f t="shared" si="0"/>
        <v>119</v>
      </c>
      <c r="K9" s="16">
        <v>190</v>
      </c>
      <c r="L9" s="1">
        <f t="shared" si="1"/>
        <v>62.631578947368418</v>
      </c>
      <c r="M9" s="14">
        <v>1427</v>
      </c>
      <c r="N9" s="14">
        <v>1384</v>
      </c>
      <c r="O9" s="1">
        <f t="shared" si="2"/>
        <v>103.10693641618498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35</v>
      </c>
      <c r="E10" s="14">
        <v>5</v>
      </c>
      <c r="F10" s="14">
        <v>11</v>
      </c>
      <c r="G10" s="14"/>
      <c r="H10" s="14"/>
      <c r="I10" s="15"/>
      <c r="J10" s="29">
        <f t="shared" si="0"/>
        <v>51</v>
      </c>
      <c r="K10" s="16">
        <v>70</v>
      </c>
      <c r="L10" s="1">
        <f t="shared" si="1"/>
        <v>72.857142857142847</v>
      </c>
      <c r="M10" s="14">
        <v>719</v>
      </c>
      <c r="N10" s="14">
        <v>618</v>
      </c>
      <c r="O10" s="1">
        <f t="shared" si="2"/>
        <v>116.34304207119742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3</v>
      </c>
      <c r="E11" s="14"/>
      <c r="F11" s="14">
        <v>98</v>
      </c>
      <c r="G11" s="14"/>
      <c r="H11" s="14"/>
      <c r="I11" s="15"/>
      <c r="J11" s="29">
        <f t="shared" si="0"/>
        <v>101</v>
      </c>
      <c r="K11" s="16">
        <v>97</v>
      </c>
      <c r="L11" s="1">
        <f t="shared" si="1"/>
        <v>104.1237113402062</v>
      </c>
      <c r="M11" s="14">
        <v>991</v>
      </c>
      <c r="N11" s="14">
        <v>718</v>
      </c>
      <c r="O11" s="1">
        <f t="shared" si="2"/>
        <v>138.02228412256267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50</v>
      </c>
      <c r="E12" s="14"/>
      <c r="F12" s="14"/>
      <c r="G12" s="14"/>
      <c r="H12" s="14"/>
      <c r="I12" s="15"/>
      <c r="J12" s="29">
        <f t="shared" si="0"/>
        <v>50</v>
      </c>
      <c r="K12" s="16">
        <v>48</v>
      </c>
      <c r="L12" s="1">
        <f t="shared" si="1"/>
        <v>104.16666666666667</v>
      </c>
      <c r="M12" s="14">
        <v>478</v>
      </c>
      <c r="N12" s="14">
        <v>469</v>
      </c>
      <c r="O12" s="1">
        <f t="shared" si="2"/>
        <v>101.91897654584221</v>
      </c>
    </row>
    <row r="13" spans="1:15" ht="16.5" customHeight="1" thickTop="1" thickBot="1" x14ac:dyDescent="0.2">
      <c r="A13" s="13" t="s">
        <v>44</v>
      </c>
      <c r="B13" s="31"/>
      <c r="C13" s="31"/>
      <c r="D13" s="31"/>
      <c r="E13" s="31"/>
      <c r="F13" s="31">
        <v>29</v>
      </c>
      <c r="G13" s="31"/>
      <c r="H13" s="31"/>
      <c r="I13" s="32"/>
      <c r="J13" s="29">
        <f t="shared" si="0"/>
        <v>29</v>
      </c>
      <c r="K13" s="33">
        <v>29</v>
      </c>
      <c r="L13" s="1">
        <f t="shared" si="1"/>
        <v>100</v>
      </c>
      <c r="M13" s="31">
        <v>235</v>
      </c>
      <c r="N13" s="31">
        <v>248</v>
      </c>
      <c r="O13" s="1">
        <f t="shared" si="2"/>
        <v>94.758064516129039</v>
      </c>
    </row>
    <row r="14" spans="1:15" ht="16.5" customHeight="1" thickTop="1" thickBot="1" x14ac:dyDescent="0.2">
      <c r="A14" s="13" t="s">
        <v>15</v>
      </c>
      <c r="B14" s="31"/>
      <c r="C14" s="31"/>
      <c r="D14" s="31">
        <v>17</v>
      </c>
      <c r="E14" s="31"/>
      <c r="F14" s="31">
        <v>5</v>
      </c>
      <c r="G14" s="31"/>
      <c r="H14" s="31">
        <v>1</v>
      </c>
      <c r="I14" s="32">
        <v>10</v>
      </c>
      <c r="J14" s="29">
        <f t="shared" si="0"/>
        <v>33</v>
      </c>
      <c r="K14" s="33">
        <v>21</v>
      </c>
      <c r="L14" s="1">
        <f t="shared" si="1"/>
        <v>157.14285714285714</v>
      </c>
      <c r="M14" s="31">
        <v>325</v>
      </c>
      <c r="N14" s="31">
        <v>325</v>
      </c>
      <c r="O14" s="1">
        <f t="shared" si="2"/>
        <v>100</v>
      </c>
    </row>
    <row r="15" spans="1:15" ht="16.5" customHeight="1" thickTop="1" thickBot="1" x14ac:dyDescent="0.2">
      <c r="A15" s="13" t="s">
        <v>30</v>
      </c>
      <c r="B15" s="14">
        <v>25</v>
      </c>
      <c r="C15" s="14">
        <v>1</v>
      </c>
      <c r="D15" s="14"/>
      <c r="E15" s="14">
        <v>4</v>
      </c>
      <c r="F15" s="14"/>
      <c r="G15" s="14"/>
      <c r="H15" s="14">
        <v>37</v>
      </c>
      <c r="I15" s="15"/>
      <c r="J15" s="29">
        <f t="shared" si="0"/>
        <v>67</v>
      </c>
      <c r="K15" s="16">
        <v>57</v>
      </c>
      <c r="L15" s="1">
        <f t="shared" si="1"/>
        <v>117.54385964912282</v>
      </c>
      <c r="M15" s="14">
        <v>560</v>
      </c>
      <c r="N15" s="14">
        <v>387</v>
      </c>
      <c r="O15" s="1">
        <f t="shared" si="2"/>
        <v>144.70284237726099</v>
      </c>
    </row>
    <row r="16" spans="1:15" ht="16.5" customHeight="1" thickTop="1" thickBot="1" x14ac:dyDescent="0.2">
      <c r="A16" s="13" t="s">
        <v>13</v>
      </c>
      <c r="B16" s="14">
        <v>23</v>
      </c>
      <c r="C16" s="14"/>
      <c r="D16" s="14"/>
      <c r="E16" s="14">
        <v>9</v>
      </c>
      <c r="F16" s="14"/>
      <c r="G16" s="14"/>
      <c r="H16" s="14">
        <v>11</v>
      </c>
      <c r="I16" s="15"/>
      <c r="J16" s="29">
        <f t="shared" si="0"/>
        <v>43</v>
      </c>
      <c r="K16" s="16">
        <v>17</v>
      </c>
      <c r="L16" s="1">
        <f t="shared" si="1"/>
        <v>252.94117647058823</v>
      </c>
      <c r="M16" s="14">
        <v>340</v>
      </c>
      <c r="N16" s="14">
        <v>414</v>
      </c>
      <c r="O16" s="1">
        <f t="shared" si="2"/>
        <v>82.125603864734302</v>
      </c>
    </row>
    <row r="17" spans="1:15" ht="16.5" customHeight="1" thickTop="1" thickBot="1" x14ac:dyDescent="0.2">
      <c r="A17" s="13" t="s">
        <v>16</v>
      </c>
      <c r="B17" s="14">
        <v>19</v>
      </c>
      <c r="C17" s="14">
        <v>1</v>
      </c>
      <c r="D17" s="14"/>
      <c r="E17" s="14">
        <v>3</v>
      </c>
      <c r="F17" s="14"/>
      <c r="G17" s="14"/>
      <c r="H17" s="14">
        <v>5</v>
      </c>
      <c r="I17" s="15"/>
      <c r="J17" s="29">
        <f t="shared" si="0"/>
        <v>28</v>
      </c>
      <c r="K17" s="16">
        <v>22</v>
      </c>
      <c r="L17" s="1">
        <f t="shared" si="1"/>
        <v>127.27272727272727</v>
      </c>
      <c r="M17" s="14">
        <v>302</v>
      </c>
      <c r="N17" s="14">
        <v>213</v>
      </c>
      <c r="O17" s="1">
        <f t="shared" si="2"/>
        <v>141.78403755868544</v>
      </c>
    </row>
    <row r="18" spans="1:15" ht="16.5" customHeight="1" thickTop="1" thickBot="1" x14ac:dyDescent="0.2">
      <c r="A18" s="13" t="s">
        <v>52</v>
      </c>
      <c r="B18" s="14">
        <v>11</v>
      </c>
      <c r="C18" s="14"/>
      <c r="D18" s="14"/>
      <c r="E18" s="14"/>
      <c r="F18" s="14"/>
      <c r="G18" s="14"/>
      <c r="H18" s="14">
        <v>4</v>
      </c>
      <c r="I18" s="15"/>
      <c r="J18" s="29">
        <f t="shared" si="0"/>
        <v>15</v>
      </c>
      <c r="K18" s="16">
        <v>8</v>
      </c>
      <c r="L18" s="1">
        <f t="shared" si="1"/>
        <v>187.5</v>
      </c>
      <c r="M18" s="14">
        <v>82</v>
      </c>
      <c r="N18" s="14">
        <v>58</v>
      </c>
      <c r="O18" s="1">
        <f t="shared" si="2"/>
        <v>141.37931034482759</v>
      </c>
    </row>
    <row r="19" spans="1:15" ht="16.5" customHeight="1" thickTop="1" thickBot="1" x14ac:dyDescent="0.2">
      <c r="A19" s="13" t="s">
        <v>40</v>
      </c>
      <c r="B19" s="14">
        <v>1</v>
      </c>
      <c r="C19" s="14"/>
      <c r="D19" s="14"/>
      <c r="E19" s="14"/>
      <c r="F19" s="14"/>
      <c r="G19" s="14"/>
      <c r="H19" s="14">
        <v>3</v>
      </c>
      <c r="I19" s="15">
        <v>18</v>
      </c>
      <c r="J19" s="29">
        <f t="shared" si="0"/>
        <v>22</v>
      </c>
      <c r="K19" s="16">
        <v>29</v>
      </c>
      <c r="L19" s="1">
        <f t="shared" si="1"/>
        <v>75.862068965517238</v>
      </c>
      <c r="M19" s="14">
        <v>189</v>
      </c>
      <c r="N19" s="14">
        <v>163</v>
      </c>
      <c r="O19" s="1">
        <f t="shared" si="2"/>
        <v>115.95092024539878</v>
      </c>
    </row>
    <row r="20" spans="1:15" ht="16.5" customHeight="1" thickTop="1" thickBot="1" x14ac:dyDescent="0.2">
      <c r="A20" s="17" t="s">
        <v>18</v>
      </c>
      <c r="B20" s="18">
        <v>16</v>
      </c>
      <c r="C20" s="18"/>
      <c r="D20" s="18">
        <v>67</v>
      </c>
      <c r="E20" s="18">
        <v>18</v>
      </c>
      <c r="F20" s="18">
        <v>1</v>
      </c>
      <c r="G20" s="18"/>
      <c r="H20" s="18"/>
      <c r="I20" s="19"/>
      <c r="J20" s="29">
        <f t="shared" si="0"/>
        <v>102</v>
      </c>
      <c r="K20" s="16">
        <v>78</v>
      </c>
      <c r="L20" s="1">
        <f>J20/K20*100</f>
        <v>130.76923076923077</v>
      </c>
      <c r="M20" s="14">
        <v>990</v>
      </c>
      <c r="N20" s="14">
        <v>813</v>
      </c>
      <c r="O20" s="1">
        <f t="shared" si="2"/>
        <v>121.77121771217712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106</v>
      </c>
      <c r="C21" s="29">
        <f t="shared" si="3"/>
        <v>7</v>
      </c>
      <c r="D21" s="29">
        <f t="shared" si="3"/>
        <v>839</v>
      </c>
      <c r="E21" s="29">
        <f t="shared" si="3"/>
        <v>192</v>
      </c>
      <c r="F21" s="29">
        <f t="shared" si="3"/>
        <v>815</v>
      </c>
      <c r="G21" s="29">
        <f t="shared" si="3"/>
        <v>0</v>
      </c>
      <c r="H21" s="29">
        <f t="shared" si="3"/>
        <v>72</v>
      </c>
      <c r="I21" s="29">
        <f t="shared" si="3"/>
        <v>28</v>
      </c>
      <c r="J21" s="29">
        <f t="shared" si="3"/>
        <v>2059</v>
      </c>
      <c r="K21" s="16">
        <f t="shared" si="3"/>
        <v>1726</v>
      </c>
      <c r="L21" s="1">
        <f>J21/K21*100</f>
        <v>119.29316338354576</v>
      </c>
      <c r="M21" s="14">
        <f>SUM(M7:M20)</f>
        <v>20844</v>
      </c>
      <c r="N21" s="14">
        <f>SUM(N7:N20)</f>
        <v>16990</v>
      </c>
      <c r="O21" s="1">
        <f t="shared" si="2"/>
        <v>122.68393172454385</v>
      </c>
    </row>
    <row r="22" spans="1:15" ht="16.5" customHeight="1" thickTop="1" x14ac:dyDescent="0.15">
      <c r="A22" s="20" t="s">
        <v>20</v>
      </c>
      <c r="B22" s="12">
        <v>83</v>
      </c>
      <c r="C22" s="12">
        <v>4</v>
      </c>
      <c r="D22" s="12">
        <v>778</v>
      </c>
      <c r="E22" s="12">
        <v>123</v>
      </c>
      <c r="F22" s="12">
        <v>666</v>
      </c>
      <c r="G22" s="12"/>
      <c r="H22" s="12">
        <v>49</v>
      </c>
      <c r="I22" s="12">
        <v>23</v>
      </c>
      <c r="J22" s="12">
        <f>SUM(B22:I22)</f>
        <v>1726</v>
      </c>
    </row>
    <row r="23" spans="1:15" ht="16.5" customHeight="1" x14ac:dyDescent="0.15">
      <c r="A23" s="21" t="s">
        <v>21</v>
      </c>
      <c r="B23" s="22">
        <f>B21/B22*100</f>
        <v>127.71084337349396</v>
      </c>
      <c r="C23" s="22">
        <f>C21/C22*100</f>
        <v>175</v>
      </c>
      <c r="D23" s="22">
        <f t="shared" ref="D23:J23" si="4">D21/D22*100</f>
        <v>107.84061696658098</v>
      </c>
      <c r="E23" s="22">
        <f t="shared" si="4"/>
        <v>156.09756097560975</v>
      </c>
      <c r="F23" s="22">
        <f t="shared" si="4"/>
        <v>122.37237237237237</v>
      </c>
      <c r="G23" s="22"/>
      <c r="H23" s="22">
        <f t="shared" si="4"/>
        <v>146.9387755102041</v>
      </c>
      <c r="I23" s="22">
        <f t="shared" si="4"/>
        <v>121.73913043478262</v>
      </c>
      <c r="J23" s="22">
        <f t="shared" si="4"/>
        <v>119.29316338354576</v>
      </c>
    </row>
    <row r="24" spans="1:15" ht="16.5" customHeight="1" x14ac:dyDescent="0.15">
      <c r="A24" s="9" t="s">
        <v>22</v>
      </c>
      <c r="B24" s="23">
        <v>123</v>
      </c>
      <c r="C24" s="23">
        <v>10</v>
      </c>
      <c r="D24" s="23">
        <v>1217</v>
      </c>
      <c r="E24" s="23">
        <v>167</v>
      </c>
      <c r="F24" s="23">
        <v>1096</v>
      </c>
      <c r="G24" s="23"/>
      <c r="H24" s="23">
        <v>84</v>
      </c>
      <c r="I24" s="23">
        <v>21</v>
      </c>
      <c r="J24" s="23">
        <f>SUM(B24:I24)</f>
        <v>2718</v>
      </c>
    </row>
    <row r="25" spans="1:15" ht="16.5" customHeight="1" x14ac:dyDescent="0.15">
      <c r="A25" s="21" t="s">
        <v>23</v>
      </c>
      <c r="B25" s="1">
        <f t="shared" ref="B25:J25" si="5">B21/B24*100</f>
        <v>86.178861788617894</v>
      </c>
      <c r="C25" s="1">
        <f t="shared" si="5"/>
        <v>70</v>
      </c>
      <c r="D25" s="1">
        <f t="shared" si="5"/>
        <v>68.940016433853728</v>
      </c>
      <c r="E25" s="1">
        <f t="shared" si="5"/>
        <v>114.97005988023952</v>
      </c>
      <c r="F25" s="1">
        <f t="shared" si="5"/>
        <v>74.361313868613138</v>
      </c>
      <c r="G25" s="1"/>
      <c r="H25" s="1">
        <f t="shared" si="5"/>
        <v>85.714285714285708</v>
      </c>
      <c r="I25" s="1">
        <f t="shared" si="5"/>
        <v>133.33333333333331</v>
      </c>
      <c r="J25" s="1">
        <f t="shared" si="5"/>
        <v>75.754231052244293</v>
      </c>
    </row>
    <row r="26" spans="1:15" ht="16.5" customHeight="1" x14ac:dyDescent="0.15">
      <c r="A26" s="24" t="s">
        <v>24</v>
      </c>
      <c r="B26" s="23">
        <v>898</v>
      </c>
      <c r="C26" s="23">
        <v>78</v>
      </c>
      <c r="D26" s="23">
        <v>9532</v>
      </c>
      <c r="E26" s="23">
        <v>1487</v>
      </c>
      <c r="F26" s="23">
        <v>8072</v>
      </c>
      <c r="G26" s="23"/>
      <c r="H26" s="23">
        <v>609</v>
      </c>
      <c r="I26" s="23">
        <v>168</v>
      </c>
      <c r="J26" s="23">
        <f>SUM(B26:I26)</f>
        <v>20844</v>
      </c>
    </row>
    <row r="27" spans="1:15" ht="16.5" customHeight="1" x14ac:dyDescent="0.15">
      <c r="A27" s="10" t="s">
        <v>25</v>
      </c>
      <c r="B27" s="23">
        <v>775</v>
      </c>
      <c r="C27" s="23">
        <v>33</v>
      </c>
      <c r="D27" s="23">
        <v>6846</v>
      </c>
      <c r="E27" s="23">
        <v>1402</v>
      </c>
      <c r="F27" s="23">
        <v>7271</v>
      </c>
      <c r="G27" s="23"/>
      <c r="H27" s="23">
        <v>544</v>
      </c>
      <c r="I27" s="23">
        <v>119</v>
      </c>
      <c r="J27" s="2">
        <f>SUM(B27:I27)</f>
        <v>16990</v>
      </c>
    </row>
    <row r="28" spans="1:15" ht="16.5" customHeight="1" x14ac:dyDescent="0.15">
      <c r="A28" s="21" t="s">
        <v>26</v>
      </c>
      <c r="B28" s="1">
        <f t="shared" ref="B28:J28" si="6">B26/B27*100</f>
        <v>115.87096774193549</v>
      </c>
      <c r="C28" s="1">
        <f t="shared" si="6"/>
        <v>236.36363636363637</v>
      </c>
      <c r="D28" s="1">
        <f t="shared" si="6"/>
        <v>139.23458954133801</v>
      </c>
      <c r="E28" s="1">
        <f t="shared" si="6"/>
        <v>106.06276747503567</v>
      </c>
      <c r="F28" s="1">
        <f t="shared" si="6"/>
        <v>111.0163663870169</v>
      </c>
      <c r="G28" s="1"/>
      <c r="H28" s="1">
        <f t="shared" si="6"/>
        <v>111.9485294117647</v>
      </c>
      <c r="I28" s="1">
        <f t="shared" si="6"/>
        <v>141.1764705882353</v>
      </c>
      <c r="J28" s="1">
        <f t="shared" si="6"/>
        <v>122.68393172454385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A3BFF-4C05-405D-9233-271ECEDBE57D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61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8</v>
      </c>
      <c r="C7" s="14">
        <v>1</v>
      </c>
      <c r="D7" s="14">
        <v>654</v>
      </c>
      <c r="E7" s="14">
        <v>102</v>
      </c>
      <c r="F7" s="14">
        <v>715</v>
      </c>
      <c r="G7" s="14"/>
      <c r="H7" s="14">
        <v>8</v>
      </c>
      <c r="I7" s="15"/>
      <c r="J7" s="29">
        <f t="shared" ref="J7:J20" si="0">SUM(B7:I7)</f>
        <v>1488</v>
      </c>
      <c r="K7" s="16">
        <v>1269</v>
      </c>
      <c r="L7" s="1">
        <f t="shared" ref="L7:L19" si="1">J7/K7*100</f>
        <v>117.25768321513002</v>
      </c>
      <c r="M7" s="14">
        <v>14057</v>
      </c>
      <c r="N7" s="14">
        <v>10490</v>
      </c>
      <c r="O7" s="1">
        <f t="shared" ref="O7:O21" si="2">M7/N7*100</f>
        <v>134.00381315538607</v>
      </c>
    </row>
    <row r="8" spans="1:15" ht="16.5" customHeight="1" thickTop="1" thickBot="1" x14ac:dyDescent="0.2">
      <c r="A8" s="13" t="s">
        <v>14</v>
      </c>
      <c r="B8" s="14"/>
      <c r="C8" s="14"/>
      <c r="D8" s="14">
        <v>125</v>
      </c>
      <c r="E8" s="14"/>
      <c r="F8" s="14">
        <v>93</v>
      </c>
      <c r="G8" s="14"/>
      <c r="H8" s="14"/>
      <c r="I8" s="15"/>
      <c r="J8" s="29">
        <f t="shared" si="0"/>
        <v>218</v>
      </c>
      <c r="K8" s="16">
        <v>231</v>
      </c>
      <c r="L8" s="1">
        <f t="shared" si="1"/>
        <v>94.372294372294377</v>
      </c>
      <c r="M8" s="14">
        <v>1855</v>
      </c>
      <c r="N8" s="14">
        <v>2190</v>
      </c>
      <c r="O8" s="1">
        <f t="shared" si="2"/>
        <v>84.703196347031962</v>
      </c>
    </row>
    <row r="9" spans="1:15" ht="16.5" customHeight="1" thickTop="1" thickBot="1" x14ac:dyDescent="0.2">
      <c r="A9" s="13" t="s">
        <v>17</v>
      </c>
      <c r="B9" s="14">
        <v>2</v>
      </c>
      <c r="C9" s="14">
        <v>1</v>
      </c>
      <c r="D9" s="14">
        <v>99</v>
      </c>
      <c r="E9" s="14">
        <v>25</v>
      </c>
      <c r="F9" s="14">
        <v>60</v>
      </c>
      <c r="G9" s="14"/>
      <c r="H9" s="14">
        <v>1</v>
      </c>
      <c r="I9" s="15"/>
      <c r="J9" s="29">
        <f t="shared" si="0"/>
        <v>188</v>
      </c>
      <c r="K9" s="16">
        <v>162</v>
      </c>
      <c r="L9" s="1">
        <f t="shared" si="1"/>
        <v>116.04938271604939</v>
      </c>
      <c r="M9" s="14">
        <v>1615</v>
      </c>
      <c r="N9" s="14">
        <v>1546</v>
      </c>
      <c r="O9" s="1">
        <f t="shared" si="2"/>
        <v>104.46313065976713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29</v>
      </c>
      <c r="E10" s="14">
        <v>6</v>
      </c>
      <c r="F10" s="14">
        <v>16</v>
      </c>
      <c r="G10" s="14"/>
      <c r="H10" s="14">
        <v>1</v>
      </c>
      <c r="I10" s="15"/>
      <c r="J10" s="29">
        <f t="shared" si="0"/>
        <v>52</v>
      </c>
      <c r="K10" s="16">
        <v>78</v>
      </c>
      <c r="L10" s="1">
        <f t="shared" si="1"/>
        <v>66.666666666666657</v>
      </c>
      <c r="M10" s="14">
        <v>771</v>
      </c>
      <c r="N10" s="14">
        <v>696</v>
      </c>
      <c r="O10" s="1">
        <f t="shared" si="2"/>
        <v>110.77586206896552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5</v>
      </c>
      <c r="E11" s="14"/>
      <c r="F11" s="14">
        <v>136</v>
      </c>
      <c r="G11" s="14"/>
      <c r="H11" s="14"/>
      <c r="I11" s="15"/>
      <c r="J11" s="29">
        <f t="shared" si="0"/>
        <v>141</v>
      </c>
      <c r="K11" s="16">
        <v>129</v>
      </c>
      <c r="L11" s="1">
        <f t="shared" si="1"/>
        <v>109.30232558139534</v>
      </c>
      <c r="M11" s="14">
        <v>1132</v>
      </c>
      <c r="N11" s="14">
        <v>847</v>
      </c>
      <c r="O11" s="1">
        <f t="shared" si="2"/>
        <v>133.64817001180637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74</v>
      </c>
      <c r="E12" s="14"/>
      <c r="F12" s="14">
        <v>4</v>
      </c>
      <c r="G12" s="14"/>
      <c r="H12" s="14"/>
      <c r="I12" s="15"/>
      <c r="J12" s="29">
        <f t="shared" si="0"/>
        <v>78</v>
      </c>
      <c r="K12" s="16">
        <v>97</v>
      </c>
      <c r="L12" s="1">
        <f t="shared" si="1"/>
        <v>80.412371134020617</v>
      </c>
      <c r="M12" s="14">
        <v>556</v>
      </c>
      <c r="N12" s="14">
        <v>566</v>
      </c>
      <c r="O12" s="1">
        <f t="shared" si="2"/>
        <v>98.233215547703182</v>
      </c>
    </row>
    <row r="13" spans="1:15" ht="16.5" customHeight="1" thickTop="1" thickBot="1" x14ac:dyDescent="0.2">
      <c r="A13" s="13" t="s">
        <v>44</v>
      </c>
      <c r="B13" s="31"/>
      <c r="C13" s="31"/>
      <c r="D13" s="31"/>
      <c r="E13" s="31"/>
      <c r="F13" s="31">
        <v>54</v>
      </c>
      <c r="G13" s="31"/>
      <c r="H13" s="31"/>
      <c r="I13" s="32"/>
      <c r="J13" s="29">
        <f t="shared" si="0"/>
        <v>54</v>
      </c>
      <c r="K13" s="33">
        <v>26</v>
      </c>
      <c r="L13" s="1">
        <f t="shared" si="1"/>
        <v>207.69230769230771</v>
      </c>
      <c r="M13" s="31">
        <v>289</v>
      </c>
      <c r="N13" s="31">
        <v>274</v>
      </c>
      <c r="O13" s="1">
        <f t="shared" si="2"/>
        <v>105.47445255474453</v>
      </c>
    </row>
    <row r="14" spans="1:15" ht="16.5" customHeight="1" thickTop="1" thickBot="1" x14ac:dyDescent="0.2">
      <c r="A14" s="13" t="s">
        <v>15</v>
      </c>
      <c r="B14" s="31"/>
      <c r="C14" s="31"/>
      <c r="D14" s="31">
        <v>44</v>
      </c>
      <c r="E14" s="31"/>
      <c r="F14" s="31">
        <v>10</v>
      </c>
      <c r="G14" s="31"/>
      <c r="H14" s="31"/>
      <c r="I14" s="32">
        <v>3</v>
      </c>
      <c r="J14" s="29">
        <f t="shared" si="0"/>
        <v>57</v>
      </c>
      <c r="K14" s="33">
        <v>76</v>
      </c>
      <c r="L14" s="1">
        <f t="shared" si="1"/>
        <v>75</v>
      </c>
      <c r="M14" s="31">
        <v>382</v>
      </c>
      <c r="N14" s="31">
        <v>401</v>
      </c>
      <c r="O14" s="1">
        <f t="shared" si="2"/>
        <v>95.261845386533665</v>
      </c>
    </row>
    <row r="15" spans="1:15" ht="16.5" customHeight="1" thickTop="1" thickBot="1" x14ac:dyDescent="0.2">
      <c r="A15" s="13" t="s">
        <v>30</v>
      </c>
      <c r="B15" s="14">
        <v>39</v>
      </c>
      <c r="C15" s="14">
        <v>2</v>
      </c>
      <c r="D15" s="14"/>
      <c r="E15" s="14">
        <v>3</v>
      </c>
      <c r="F15" s="14"/>
      <c r="G15" s="14"/>
      <c r="H15" s="14">
        <v>31</v>
      </c>
      <c r="I15" s="15"/>
      <c r="J15" s="29">
        <f t="shared" si="0"/>
        <v>75</v>
      </c>
      <c r="K15" s="16">
        <v>76</v>
      </c>
      <c r="L15" s="1">
        <f t="shared" si="1"/>
        <v>98.68421052631578</v>
      </c>
      <c r="M15" s="14">
        <v>635</v>
      </c>
      <c r="N15" s="14">
        <v>463</v>
      </c>
      <c r="O15" s="1">
        <f t="shared" si="2"/>
        <v>137.14902807775377</v>
      </c>
    </row>
    <row r="16" spans="1:15" ht="16.5" customHeight="1" thickTop="1" thickBot="1" x14ac:dyDescent="0.2">
      <c r="A16" s="13" t="s">
        <v>13</v>
      </c>
      <c r="B16" s="14">
        <v>10</v>
      </c>
      <c r="C16" s="14">
        <v>1</v>
      </c>
      <c r="D16" s="14"/>
      <c r="E16" s="14">
        <v>13</v>
      </c>
      <c r="F16" s="14"/>
      <c r="G16" s="14"/>
      <c r="H16" s="14">
        <v>19</v>
      </c>
      <c r="I16" s="15"/>
      <c r="J16" s="29">
        <f t="shared" si="0"/>
        <v>43</v>
      </c>
      <c r="K16" s="16">
        <v>46</v>
      </c>
      <c r="L16" s="1">
        <f t="shared" si="1"/>
        <v>93.478260869565219</v>
      </c>
      <c r="M16" s="14">
        <v>383</v>
      </c>
      <c r="N16" s="14">
        <v>460</v>
      </c>
      <c r="O16" s="1">
        <f t="shared" si="2"/>
        <v>83.260869565217391</v>
      </c>
    </row>
    <row r="17" spans="1:15" ht="16.5" customHeight="1" thickTop="1" thickBot="1" x14ac:dyDescent="0.2">
      <c r="A17" s="13" t="s">
        <v>16</v>
      </c>
      <c r="B17" s="14">
        <v>24</v>
      </c>
      <c r="C17" s="14">
        <v>4</v>
      </c>
      <c r="D17" s="14"/>
      <c r="E17" s="14">
        <v>7</v>
      </c>
      <c r="F17" s="14"/>
      <c r="G17" s="14"/>
      <c r="H17" s="14">
        <v>3</v>
      </c>
      <c r="I17" s="15"/>
      <c r="J17" s="29">
        <f t="shared" si="0"/>
        <v>38</v>
      </c>
      <c r="K17" s="16">
        <v>29</v>
      </c>
      <c r="L17" s="1">
        <f t="shared" si="1"/>
        <v>131.0344827586207</v>
      </c>
      <c r="M17" s="14">
        <v>340</v>
      </c>
      <c r="N17" s="14">
        <v>242</v>
      </c>
      <c r="O17" s="1">
        <f t="shared" si="2"/>
        <v>140.49586776859505</v>
      </c>
    </row>
    <row r="18" spans="1:15" ht="16.5" customHeight="1" thickTop="1" thickBot="1" x14ac:dyDescent="0.2">
      <c r="A18" s="13" t="s">
        <v>52</v>
      </c>
      <c r="B18" s="14">
        <v>9</v>
      </c>
      <c r="C18" s="14"/>
      <c r="D18" s="14"/>
      <c r="E18" s="14"/>
      <c r="F18" s="14"/>
      <c r="G18" s="14"/>
      <c r="H18" s="14">
        <v>7</v>
      </c>
      <c r="I18" s="15"/>
      <c r="J18" s="29">
        <f t="shared" si="0"/>
        <v>16</v>
      </c>
      <c r="K18" s="16">
        <v>19</v>
      </c>
      <c r="L18" s="1">
        <f t="shared" si="1"/>
        <v>84.210526315789465</v>
      </c>
      <c r="M18" s="14">
        <v>98</v>
      </c>
      <c r="N18" s="14">
        <v>77</v>
      </c>
      <c r="O18" s="1">
        <f t="shared" si="2"/>
        <v>127.27272727272727</v>
      </c>
    </row>
    <row r="19" spans="1:15" ht="16.5" customHeight="1" thickTop="1" thickBot="1" x14ac:dyDescent="0.2">
      <c r="A19" s="13" t="s">
        <v>40</v>
      </c>
      <c r="B19" s="14">
        <v>8</v>
      </c>
      <c r="C19" s="14"/>
      <c r="D19" s="14"/>
      <c r="E19" s="14"/>
      <c r="F19" s="14"/>
      <c r="G19" s="14"/>
      <c r="H19" s="14">
        <v>3</v>
      </c>
      <c r="I19" s="15">
        <v>36</v>
      </c>
      <c r="J19" s="29">
        <f t="shared" si="0"/>
        <v>47</v>
      </c>
      <c r="K19" s="16">
        <v>39</v>
      </c>
      <c r="L19" s="1">
        <f t="shared" si="1"/>
        <v>120.51282051282051</v>
      </c>
      <c r="M19" s="14">
        <v>236</v>
      </c>
      <c r="N19" s="14">
        <v>202</v>
      </c>
      <c r="O19" s="1">
        <f t="shared" si="2"/>
        <v>116.83168316831683</v>
      </c>
    </row>
    <row r="20" spans="1:15" ht="16.5" customHeight="1" thickTop="1" thickBot="1" x14ac:dyDescent="0.2">
      <c r="A20" s="17" t="s">
        <v>18</v>
      </c>
      <c r="B20" s="18">
        <v>21</v>
      </c>
      <c r="C20" s="18"/>
      <c r="D20" s="18">
        <v>93</v>
      </c>
      <c r="E20" s="18">
        <v>27</v>
      </c>
      <c r="F20" s="18">
        <v>21</v>
      </c>
      <c r="G20" s="18"/>
      <c r="H20" s="18"/>
      <c r="I20" s="19"/>
      <c r="J20" s="29">
        <f t="shared" si="0"/>
        <v>162</v>
      </c>
      <c r="K20" s="16">
        <v>123</v>
      </c>
      <c r="L20" s="1">
        <f>J20/K20*100</f>
        <v>131.70731707317074</v>
      </c>
      <c r="M20" s="14">
        <v>1152</v>
      </c>
      <c r="N20" s="14">
        <v>936</v>
      </c>
      <c r="O20" s="1">
        <f t="shared" si="2"/>
        <v>123.07692307692308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121</v>
      </c>
      <c r="C21" s="29">
        <f t="shared" si="3"/>
        <v>9</v>
      </c>
      <c r="D21" s="29">
        <f t="shared" si="3"/>
        <v>1123</v>
      </c>
      <c r="E21" s="29">
        <f t="shared" si="3"/>
        <v>183</v>
      </c>
      <c r="F21" s="29">
        <f t="shared" si="3"/>
        <v>1109</v>
      </c>
      <c r="G21" s="29">
        <f t="shared" si="3"/>
        <v>0</v>
      </c>
      <c r="H21" s="29">
        <f t="shared" si="3"/>
        <v>73</v>
      </c>
      <c r="I21" s="29">
        <f t="shared" si="3"/>
        <v>39</v>
      </c>
      <c r="J21" s="29">
        <f t="shared" si="3"/>
        <v>2657</v>
      </c>
      <c r="K21" s="16">
        <f t="shared" si="3"/>
        <v>2400</v>
      </c>
      <c r="L21" s="1">
        <f>J21/K21*100</f>
        <v>110.70833333333334</v>
      </c>
      <c r="M21" s="14">
        <f>SUM(M7:M20)</f>
        <v>23501</v>
      </c>
      <c r="N21" s="14">
        <f>SUM(N7:N20)</f>
        <v>19390</v>
      </c>
      <c r="O21" s="1">
        <f t="shared" si="2"/>
        <v>121.20165033522434</v>
      </c>
    </row>
    <row r="22" spans="1:15" ht="16.5" customHeight="1" thickTop="1" x14ac:dyDescent="0.15">
      <c r="A22" s="20" t="s">
        <v>20</v>
      </c>
      <c r="B22" s="12">
        <v>110</v>
      </c>
      <c r="C22" s="12">
        <v>2</v>
      </c>
      <c r="D22" s="12">
        <v>1093</v>
      </c>
      <c r="E22" s="12">
        <v>192</v>
      </c>
      <c r="F22" s="12">
        <v>880</v>
      </c>
      <c r="G22" s="12"/>
      <c r="H22" s="12">
        <v>86</v>
      </c>
      <c r="I22" s="12">
        <v>37</v>
      </c>
      <c r="J22" s="12">
        <f>SUM(B22:I22)</f>
        <v>2400</v>
      </c>
    </row>
    <row r="23" spans="1:15" ht="16.5" customHeight="1" x14ac:dyDescent="0.15">
      <c r="A23" s="21" t="s">
        <v>21</v>
      </c>
      <c r="B23" s="22">
        <f>B21/B22*100</f>
        <v>110.00000000000001</v>
      </c>
      <c r="C23" s="22">
        <f>C21/C22*100</f>
        <v>450</v>
      </c>
      <c r="D23" s="22">
        <f t="shared" ref="D23:J23" si="4">D21/D22*100</f>
        <v>102.74473924977127</v>
      </c>
      <c r="E23" s="22">
        <f t="shared" si="4"/>
        <v>95.3125</v>
      </c>
      <c r="F23" s="22">
        <f t="shared" si="4"/>
        <v>126.02272727272728</v>
      </c>
      <c r="G23" s="22"/>
      <c r="H23" s="22">
        <f t="shared" si="4"/>
        <v>84.883720930232556</v>
      </c>
      <c r="I23" s="22">
        <f t="shared" si="4"/>
        <v>105.40540540540539</v>
      </c>
      <c r="J23" s="22">
        <f t="shared" si="4"/>
        <v>110.70833333333334</v>
      </c>
    </row>
    <row r="24" spans="1:15" ht="16.5" customHeight="1" x14ac:dyDescent="0.15">
      <c r="A24" s="9" t="s">
        <v>22</v>
      </c>
      <c r="B24" s="23">
        <v>106</v>
      </c>
      <c r="C24" s="23">
        <v>7</v>
      </c>
      <c r="D24" s="23">
        <v>839</v>
      </c>
      <c r="E24" s="23">
        <v>192</v>
      </c>
      <c r="F24" s="23">
        <v>815</v>
      </c>
      <c r="G24" s="23"/>
      <c r="H24" s="23">
        <v>72</v>
      </c>
      <c r="I24" s="23">
        <v>28</v>
      </c>
      <c r="J24" s="23">
        <f>SUM(B24:I24)</f>
        <v>2059</v>
      </c>
    </row>
    <row r="25" spans="1:15" ht="16.5" customHeight="1" x14ac:dyDescent="0.15">
      <c r="A25" s="21" t="s">
        <v>23</v>
      </c>
      <c r="B25" s="1">
        <f t="shared" ref="B25:J25" si="5">B21/B24*100</f>
        <v>114.15094339622642</v>
      </c>
      <c r="C25" s="1">
        <f t="shared" si="5"/>
        <v>128.57142857142858</v>
      </c>
      <c r="D25" s="1">
        <f t="shared" si="5"/>
        <v>133.84982121573302</v>
      </c>
      <c r="E25" s="1">
        <f t="shared" si="5"/>
        <v>95.3125</v>
      </c>
      <c r="F25" s="1">
        <f t="shared" si="5"/>
        <v>136.07361963190183</v>
      </c>
      <c r="G25" s="1"/>
      <c r="H25" s="1">
        <f t="shared" si="5"/>
        <v>101.38888888888889</v>
      </c>
      <c r="I25" s="1">
        <f t="shared" si="5"/>
        <v>139.28571428571428</v>
      </c>
      <c r="J25" s="1">
        <f t="shared" si="5"/>
        <v>129.04322486644003</v>
      </c>
    </row>
    <row r="26" spans="1:15" ht="16.5" customHeight="1" x14ac:dyDescent="0.15">
      <c r="A26" s="24" t="s">
        <v>24</v>
      </c>
      <c r="B26" s="23">
        <v>1019</v>
      </c>
      <c r="C26" s="23">
        <v>87</v>
      </c>
      <c r="D26" s="23">
        <v>10655</v>
      </c>
      <c r="E26" s="23">
        <v>1670</v>
      </c>
      <c r="F26" s="23">
        <v>9181</v>
      </c>
      <c r="G26" s="23"/>
      <c r="H26" s="23">
        <v>682</v>
      </c>
      <c r="I26" s="23">
        <v>207</v>
      </c>
      <c r="J26" s="23">
        <f>SUM(B26:I26)</f>
        <v>23501</v>
      </c>
    </row>
    <row r="27" spans="1:15" ht="16.5" customHeight="1" x14ac:dyDescent="0.15">
      <c r="A27" s="10" t="s">
        <v>25</v>
      </c>
      <c r="B27" s="23">
        <v>885</v>
      </c>
      <c r="C27" s="23">
        <v>35</v>
      </c>
      <c r="D27" s="23">
        <v>7939</v>
      </c>
      <c r="E27" s="23">
        <v>1594</v>
      </c>
      <c r="F27" s="23">
        <v>8151</v>
      </c>
      <c r="G27" s="23"/>
      <c r="H27" s="23">
        <v>630</v>
      </c>
      <c r="I27" s="23">
        <v>156</v>
      </c>
      <c r="J27" s="2">
        <f>SUM(B27:I27)</f>
        <v>19390</v>
      </c>
    </row>
    <row r="28" spans="1:15" ht="16.5" customHeight="1" x14ac:dyDescent="0.15">
      <c r="A28" s="21" t="s">
        <v>26</v>
      </c>
      <c r="B28" s="1">
        <f t="shared" ref="B28:J28" si="6">B26/B27*100</f>
        <v>115.14124293785311</v>
      </c>
      <c r="C28" s="1">
        <f t="shared" si="6"/>
        <v>248.57142857142858</v>
      </c>
      <c r="D28" s="1">
        <f t="shared" si="6"/>
        <v>134.21085779065373</v>
      </c>
      <c r="E28" s="1">
        <f t="shared" si="6"/>
        <v>104.76787954830615</v>
      </c>
      <c r="F28" s="1">
        <f t="shared" si="6"/>
        <v>112.63648632069685</v>
      </c>
      <c r="G28" s="1"/>
      <c r="H28" s="1">
        <f t="shared" si="6"/>
        <v>108.25396825396825</v>
      </c>
      <c r="I28" s="1">
        <f t="shared" si="6"/>
        <v>132.69230769230768</v>
      </c>
      <c r="J28" s="1">
        <f t="shared" si="6"/>
        <v>121.20165033522434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STN103</cp:lastModifiedBy>
  <cp:lastPrinted>2023-02-15T08:03:02Z</cp:lastPrinted>
  <dcterms:created xsi:type="dcterms:W3CDTF">2004-05-26T02:07:07Z</dcterms:created>
  <dcterms:modified xsi:type="dcterms:W3CDTF">2025-02-14T07:15:43Z</dcterms:modified>
</cp:coreProperties>
</file>