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1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3" r:id="rId12"/>
  </sheets>
  <calcPr calcId="152511"/>
</workbook>
</file>

<file path=xl/calcChain.xml><?xml version="1.0" encoding="utf-8"?>
<calcChain xmlns="http://schemas.openxmlformats.org/spreadsheetml/2006/main">
  <c r="I28" i="13" l="1"/>
  <c r="H28" i="13"/>
  <c r="F28" i="13"/>
  <c r="E28" i="13"/>
  <c r="D28" i="13"/>
  <c r="C28" i="13"/>
  <c r="B28" i="13"/>
  <c r="J27" i="13"/>
  <c r="J28" i="13" s="1"/>
  <c r="J26" i="13"/>
  <c r="I25" i="13"/>
  <c r="J24" i="13"/>
  <c r="F23" i="13"/>
  <c r="E23" i="13"/>
  <c r="B23" i="13"/>
  <c r="J22" i="13"/>
  <c r="N21" i="13"/>
  <c r="M21" i="13"/>
  <c r="O21" i="13" s="1"/>
  <c r="K21" i="13"/>
  <c r="I21" i="13"/>
  <c r="I23" i="13" s="1"/>
  <c r="H21" i="13"/>
  <c r="H25" i="13" s="1"/>
  <c r="G21" i="13"/>
  <c r="F21" i="13"/>
  <c r="F25" i="13" s="1"/>
  <c r="E21" i="13"/>
  <c r="E25" i="13" s="1"/>
  <c r="D21" i="13"/>
  <c r="D23" i="13" s="1"/>
  <c r="C21" i="13"/>
  <c r="C25" i="13" s="1"/>
  <c r="B21" i="13"/>
  <c r="B25" i="13" s="1"/>
  <c r="O20" i="13"/>
  <c r="L20" i="13"/>
  <c r="J20" i="13"/>
  <c r="O19" i="13"/>
  <c r="J19" i="13"/>
  <c r="L19" i="13" s="1"/>
  <c r="O18" i="13"/>
  <c r="J18" i="13"/>
  <c r="L18" i="13" s="1"/>
  <c r="O17" i="13"/>
  <c r="L17" i="13"/>
  <c r="J17" i="13"/>
  <c r="O16" i="13"/>
  <c r="L16" i="13"/>
  <c r="J16" i="13"/>
  <c r="O15" i="13"/>
  <c r="J15" i="13"/>
  <c r="L15" i="13" s="1"/>
  <c r="O14" i="13"/>
  <c r="J14" i="13"/>
  <c r="L14" i="13" s="1"/>
  <c r="O13" i="13"/>
  <c r="L13" i="13"/>
  <c r="J13" i="13"/>
  <c r="O12" i="13"/>
  <c r="L12" i="13"/>
  <c r="J12" i="13"/>
  <c r="O11" i="13"/>
  <c r="J11" i="13"/>
  <c r="L11" i="13" s="1"/>
  <c r="O10" i="13"/>
  <c r="J10" i="13"/>
  <c r="L10" i="13" s="1"/>
  <c r="O9" i="13"/>
  <c r="L9" i="13"/>
  <c r="J9" i="13"/>
  <c r="O8" i="13"/>
  <c r="L8" i="13"/>
  <c r="J8" i="13"/>
  <c r="O7" i="13"/>
  <c r="J7" i="13"/>
  <c r="J21" i="13" s="1"/>
  <c r="J25" i="13" l="1"/>
  <c r="J23" i="13"/>
  <c r="L21" i="13"/>
  <c r="D25" i="13"/>
  <c r="L7" i="13"/>
  <c r="C23" i="13"/>
  <c r="H23" i="13"/>
  <c r="I28" i="12"/>
  <c r="H28" i="12"/>
  <c r="F28" i="12"/>
  <c r="E28" i="12"/>
  <c r="D28" i="12"/>
  <c r="C28" i="12"/>
  <c r="B28" i="12"/>
  <c r="J27" i="12"/>
  <c r="J28" i="12" s="1"/>
  <c r="J26" i="12"/>
  <c r="I25" i="12"/>
  <c r="J24" i="12"/>
  <c r="I23" i="12"/>
  <c r="E23" i="12"/>
  <c r="J22" i="12"/>
  <c r="O21" i="12"/>
  <c r="N21" i="12"/>
  <c r="M21" i="12"/>
  <c r="K21" i="12"/>
  <c r="I21" i="12"/>
  <c r="H21" i="12"/>
  <c r="H25" i="12" s="1"/>
  <c r="G21" i="12"/>
  <c r="F21" i="12"/>
  <c r="F25" i="12" s="1"/>
  <c r="E21" i="12"/>
  <c r="E25" i="12" s="1"/>
  <c r="D21" i="12"/>
  <c r="D23" i="12" s="1"/>
  <c r="C21" i="12"/>
  <c r="C25" i="12" s="1"/>
  <c r="B21" i="12"/>
  <c r="B25" i="12" s="1"/>
  <c r="O20" i="12"/>
  <c r="L20" i="12"/>
  <c r="J20" i="12"/>
  <c r="O19" i="12"/>
  <c r="J19" i="12"/>
  <c r="L19" i="12" s="1"/>
  <c r="O18" i="12"/>
  <c r="J18" i="12"/>
  <c r="L18" i="12" s="1"/>
  <c r="O17" i="12"/>
  <c r="L17" i="12"/>
  <c r="J17" i="12"/>
  <c r="O16" i="12"/>
  <c r="L16" i="12"/>
  <c r="J16" i="12"/>
  <c r="O15" i="12"/>
  <c r="J15" i="12"/>
  <c r="L15" i="12" s="1"/>
  <c r="O14" i="12"/>
  <c r="J14" i="12"/>
  <c r="L14" i="12" s="1"/>
  <c r="O13" i="12"/>
  <c r="L13" i="12"/>
  <c r="J13" i="12"/>
  <c r="O12" i="12"/>
  <c r="L12" i="12"/>
  <c r="J12" i="12"/>
  <c r="O11" i="12"/>
  <c r="J11" i="12"/>
  <c r="L11" i="12" s="1"/>
  <c r="O10" i="12"/>
  <c r="J10" i="12"/>
  <c r="L10" i="12" s="1"/>
  <c r="O9" i="12"/>
  <c r="L9" i="12"/>
  <c r="J9" i="12"/>
  <c r="O8" i="12"/>
  <c r="L8" i="12"/>
  <c r="J8" i="12"/>
  <c r="O7" i="12"/>
  <c r="J7" i="12"/>
  <c r="J21" i="12" s="1"/>
  <c r="I28" i="11"/>
  <c r="H28" i="11"/>
  <c r="F28" i="11"/>
  <c r="E28" i="11"/>
  <c r="D28" i="11"/>
  <c r="C28" i="11"/>
  <c r="B28" i="11"/>
  <c r="J27" i="11"/>
  <c r="J26" i="11"/>
  <c r="J28" i="11" s="1"/>
  <c r="I25" i="11"/>
  <c r="J24" i="11"/>
  <c r="I23" i="11"/>
  <c r="E23" i="11"/>
  <c r="C23" i="11"/>
  <c r="J22" i="11"/>
  <c r="N21" i="11"/>
  <c r="O21" i="11" s="1"/>
  <c r="M21" i="11"/>
  <c r="K21" i="11"/>
  <c r="I21" i="11"/>
  <c r="H21" i="11"/>
  <c r="H25" i="11" s="1"/>
  <c r="G21" i="11"/>
  <c r="F21" i="11"/>
  <c r="F25" i="11" s="1"/>
  <c r="E21" i="11"/>
  <c r="E25" i="11" s="1"/>
  <c r="D21" i="11"/>
  <c r="D23" i="11" s="1"/>
  <c r="C21" i="11"/>
  <c r="C25" i="11" s="1"/>
  <c r="B21" i="11"/>
  <c r="B25" i="11" s="1"/>
  <c r="O20" i="11"/>
  <c r="L20" i="11"/>
  <c r="J20" i="11"/>
  <c r="O19" i="11"/>
  <c r="J19" i="11"/>
  <c r="L19" i="11" s="1"/>
  <c r="O18" i="11"/>
  <c r="L18" i="11"/>
  <c r="J18" i="11"/>
  <c r="O17" i="11"/>
  <c r="J17" i="11"/>
  <c r="L17" i="11" s="1"/>
  <c r="O16" i="11"/>
  <c r="L16" i="11"/>
  <c r="J16" i="11"/>
  <c r="O15" i="11"/>
  <c r="J15" i="11"/>
  <c r="L15" i="11" s="1"/>
  <c r="O14" i="11"/>
  <c r="L14" i="11"/>
  <c r="J14" i="11"/>
  <c r="O13" i="11"/>
  <c r="J13" i="11"/>
  <c r="L13" i="11" s="1"/>
  <c r="O12" i="11"/>
  <c r="L12" i="11"/>
  <c r="J12" i="11"/>
  <c r="O11" i="11"/>
  <c r="J11" i="11"/>
  <c r="L11" i="11" s="1"/>
  <c r="O10" i="11"/>
  <c r="L10" i="11"/>
  <c r="J10" i="11"/>
  <c r="O9" i="11"/>
  <c r="J9" i="11"/>
  <c r="L9" i="11" s="1"/>
  <c r="O8" i="11"/>
  <c r="L8" i="11"/>
  <c r="J8" i="11"/>
  <c r="O7" i="11"/>
  <c r="J7" i="11"/>
  <c r="J21" i="11" s="1"/>
  <c r="I28" i="10"/>
  <c r="H28" i="10"/>
  <c r="F28" i="10"/>
  <c r="E28" i="10"/>
  <c r="D28" i="10"/>
  <c r="C28" i="10"/>
  <c r="B28" i="10"/>
  <c r="J27" i="10"/>
  <c r="J26" i="10"/>
  <c r="J28" i="10" s="1"/>
  <c r="I25" i="10"/>
  <c r="J24" i="10"/>
  <c r="F23" i="10"/>
  <c r="E23" i="10"/>
  <c r="C23" i="10"/>
  <c r="B23" i="10"/>
  <c r="J22" i="10"/>
  <c r="N21" i="10"/>
  <c r="M21" i="10"/>
  <c r="O21" i="10" s="1"/>
  <c r="K21" i="10"/>
  <c r="I21" i="10"/>
  <c r="I23" i="10" s="1"/>
  <c r="H21" i="10"/>
  <c r="H25" i="10" s="1"/>
  <c r="G21" i="10"/>
  <c r="F21" i="10"/>
  <c r="F25" i="10" s="1"/>
  <c r="E21" i="10"/>
  <c r="E25" i="10" s="1"/>
  <c r="D21" i="10"/>
  <c r="D23" i="10" s="1"/>
  <c r="C21" i="10"/>
  <c r="C25" i="10" s="1"/>
  <c r="B21" i="10"/>
  <c r="B25" i="10" s="1"/>
  <c r="O20" i="10"/>
  <c r="L20" i="10"/>
  <c r="J20" i="10"/>
  <c r="O19" i="10"/>
  <c r="J19" i="10"/>
  <c r="L19" i="10" s="1"/>
  <c r="O18" i="10"/>
  <c r="J18" i="10"/>
  <c r="L18" i="10" s="1"/>
  <c r="O17" i="10"/>
  <c r="J17" i="10"/>
  <c r="L17" i="10" s="1"/>
  <c r="O16" i="10"/>
  <c r="L16" i="10"/>
  <c r="J16" i="10"/>
  <c r="O15" i="10"/>
  <c r="J15" i="10"/>
  <c r="L15" i="10" s="1"/>
  <c r="O14" i="10"/>
  <c r="J14" i="10"/>
  <c r="L14" i="10" s="1"/>
  <c r="O13" i="10"/>
  <c r="J13" i="10"/>
  <c r="L13" i="10" s="1"/>
  <c r="O12" i="10"/>
  <c r="L12" i="10"/>
  <c r="J12" i="10"/>
  <c r="O11" i="10"/>
  <c r="J11" i="10"/>
  <c r="L11" i="10" s="1"/>
  <c r="O10" i="10"/>
  <c r="J10" i="10"/>
  <c r="L10" i="10" s="1"/>
  <c r="O9" i="10"/>
  <c r="J9" i="10"/>
  <c r="L9" i="10" s="1"/>
  <c r="O8" i="10"/>
  <c r="L8" i="10"/>
  <c r="J8" i="10"/>
  <c r="O7" i="10"/>
  <c r="J7" i="10"/>
  <c r="J21" i="10" s="1"/>
  <c r="I28" i="9"/>
  <c r="H28" i="9"/>
  <c r="F28" i="9"/>
  <c r="E28" i="9"/>
  <c r="D28" i="9"/>
  <c r="C28" i="9"/>
  <c r="B28" i="9"/>
  <c r="J27" i="9"/>
  <c r="J28" i="9" s="1"/>
  <c r="J26" i="9"/>
  <c r="I25" i="9"/>
  <c r="J24" i="9"/>
  <c r="F23" i="9"/>
  <c r="E23" i="9"/>
  <c r="B23" i="9"/>
  <c r="J22" i="9"/>
  <c r="N21" i="9"/>
  <c r="M21" i="9"/>
  <c r="O21" i="9" s="1"/>
  <c r="K21" i="9"/>
  <c r="I21" i="9"/>
  <c r="I23" i="9" s="1"/>
  <c r="H21" i="9"/>
  <c r="H25" i="9" s="1"/>
  <c r="G21" i="9"/>
  <c r="F21" i="9"/>
  <c r="F25" i="9" s="1"/>
  <c r="E21" i="9"/>
  <c r="E25" i="9" s="1"/>
  <c r="D21" i="9"/>
  <c r="D23" i="9" s="1"/>
  <c r="C21" i="9"/>
  <c r="C25" i="9" s="1"/>
  <c r="B21" i="9"/>
  <c r="B25" i="9" s="1"/>
  <c r="O20" i="9"/>
  <c r="L20" i="9"/>
  <c r="J20" i="9"/>
  <c r="O19" i="9"/>
  <c r="J19" i="9"/>
  <c r="L19" i="9" s="1"/>
  <c r="O18" i="9"/>
  <c r="J18" i="9"/>
  <c r="L18" i="9" s="1"/>
  <c r="O17" i="9"/>
  <c r="L17" i="9"/>
  <c r="J17" i="9"/>
  <c r="O16" i="9"/>
  <c r="L16" i="9"/>
  <c r="J16" i="9"/>
  <c r="O15" i="9"/>
  <c r="J15" i="9"/>
  <c r="L15" i="9" s="1"/>
  <c r="O14" i="9"/>
  <c r="J14" i="9"/>
  <c r="L14" i="9" s="1"/>
  <c r="O13" i="9"/>
  <c r="L13" i="9"/>
  <c r="J13" i="9"/>
  <c r="O12" i="9"/>
  <c r="L12" i="9"/>
  <c r="J12" i="9"/>
  <c r="O11" i="9"/>
  <c r="J11" i="9"/>
  <c r="L11" i="9" s="1"/>
  <c r="O10" i="9"/>
  <c r="J10" i="9"/>
  <c r="L10" i="9" s="1"/>
  <c r="O9" i="9"/>
  <c r="L9" i="9"/>
  <c r="J9" i="9"/>
  <c r="O8" i="9"/>
  <c r="L8" i="9"/>
  <c r="J8" i="9"/>
  <c r="O7" i="9"/>
  <c r="J7" i="9"/>
  <c r="L7" i="9" s="1"/>
  <c r="I28" i="8"/>
  <c r="H28" i="8"/>
  <c r="F28" i="8"/>
  <c r="E28" i="8"/>
  <c r="D28" i="8"/>
  <c r="C28" i="8"/>
  <c r="B28" i="8"/>
  <c r="J27" i="8"/>
  <c r="J26" i="8"/>
  <c r="J28" i="8" s="1"/>
  <c r="I25" i="8"/>
  <c r="J24" i="8"/>
  <c r="F23" i="8"/>
  <c r="E23" i="8"/>
  <c r="B23" i="8"/>
  <c r="J22" i="8"/>
  <c r="N21" i="8"/>
  <c r="M21" i="8"/>
  <c r="O21" i="8" s="1"/>
  <c r="K21" i="8"/>
  <c r="I21" i="8"/>
  <c r="I23" i="8" s="1"/>
  <c r="H21" i="8"/>
  <c r="H25" i="8" s="1"/>
  <c r="G21" i="8"/>
  <c r="F21" i="8"/>
  <c r="F25" i="8" s="1"/>
  <c r="E21" i="8"/>
  <c r="E25" i="8" s="1"/>
  <c r="D21" i="8"/>
  <c r="D23" i="8" s="1"/>
  <c r="C21" i="8"/>
  <c r="C25" i="8" s="1"/>
  <c r="B21" i="8"/>
  <c r="B25" i="8" s="1"/>
  <c r="O20" i="8"/>
  <c r="L20" i="8"/>
  <c r="J20" i="8"/>
  <c r="O19" i="8"/>
  <c r="J19" i="8"/>
  <c r="L19" i="8" s="1"/>
  <c r="O18" i="8"/>
  <c r="J18" i="8"/>
  <c r="L18" i="8" s="1"/>
  <c r="O17" i="8"/>
  <c r="J17" i="8"/>
  <c r="L17" i="8" s="1"/>
  <c r="O16" i="8"/>
  <c r="L16" i="8"/>
  <c r="J16" i="8"/>
  <c r="O15" i="8"/>
  <c r="J15" i="8"/>
  <c r="L15" i="8" s="1"/>
  <c r="O14" i="8"/>
  <c r="J14" i="8"/>
  <c r="L14" i="8" s="1"/>
  <c r="O13" i="8"/>
  <c r="J13" i="8"/>
  <c r="L13" i="8" s="1"/>
  <c r="O12" i="8"/>
  <c r="L12" i="8"/>
  <c r="J12" i="8"/>
  <c r="O11" i="8"/>
  <c r="J11" i="8"/>
  <c r="L11" i="8" s="1"/>
  <c r="O10" i="8"/>
  <c r="J10" i="8"/>
  <c r="L10" i="8" s="1"/>
  <c r="O9" i="8"/>
  <c r="J9" i="8"/>
  <c r="L9" i="8" s="1"/>
  <c r="O8" i="8"/>
  <c r="L8" i="8"/>
  <c r="J8" i="8"/>
  <c r="O7" i="8"/>
  <c r="J7" i="8"/>
  <c r="J21" i="8" s="1"/>
  <c r="I28" i="7"/>
  <c r="H28" i="7"/>
  <c r="F28" i="7"/>
  <c r="E28" i="7"/>
  <c r="D28" i="7"/>
  <c r="C28" i="7"/>
  <c r="B28" i="7"/>
  <c r="J27" i="7"/>
  <c r="J26" i="7"/>
  <c r="J28" i="7" s="1"/>
  <c r="I25" i="7"/>
  <c r="J24" i="7"/>
  <c r="I23" i="7"/>
  <c r="E23" i="7"/>
  <c r="C23" i="7"/>
  <c r="J22" i="7"/>
  <c r="N21" i="7"/>
  <c r="O21" i="7" s="1"/>
  <c r="M21" i="7"/>
  <c r="K21" i="7"/>
  <c r="I21" i="7"/>
  <c r="H21" i="7"/>
  <c r="H25" i="7" s="1"/>
  <c r="G21" i="7"/>
  <c r="F21" i="7"/>
  <c r="F25" i="7" s="1"/>
  <c r="E21" i="7"/>
  <c r="E25" i="7" s="1"/>
  <c r="D21" i="7"/>
  <c r="D23" i="7" s="1"/>
  <c r="C21" i="7"/>
  <c r="C25" i="7" s="1"/>
  <c r="B21" i="7"/>
  <c r="B25" i="7" s="1"/>
  <c r="O20" i="7"/>
  <c r="L20" i="7"/>
  <c r="J20" i="7"/>
  <c r="O19" i="7"/>
  <c r="J19" i="7"/>
  <c r="L19" i="7" s="1"/>
  <c r="O18" i="7"/>
  <c r="L18" i="7"/>
  <c r="J18" i="7"/>
  <c r="O17" i="7"/>
  <c r="J17" i="7"/>
  <c r="L17" i="7" s="1"/>
  <c r="O16" i="7"/>
  <c r="L16" i="7"/>
  <c r="J16" i="7"/>
  <c r="O15" i="7"/>
  <c r="J15" i="7"/>
  <c r="L15" i="7" s="1"/>
  <c r="O14" i="7"/>
  <c r="L14" i="7"/>
  <c r="J14" i="7"/>
  <c r="O13" i="7"/>
  <c r="J13" i="7"/>
  <c r="L13" i="7" s="1"/>
  <c r="O12" i="7"/>
  <c r="L12" i="7"/>
  <c r="J12" i="7"/>
  <c r="O11" i="7"/>
  <c r="J11" i="7"/>
  <c r="L11" i="7" s="1"/>
  <c r="O10" i="7"/>
  <c r="L10" i="7"/>
  <c r="J10" i="7"/>
  <c r="O9" i="7"/>
  <c r="J9" i="7"/>
  <c r="L9" i="7" s="1"/>
  <c r="O8" i="7"/>
  <c r="L8" i="7"/>
  <c r="J8" i="7"/>
  <c r="O7" i="7"/>
  <c r="J7" i="7"/>
  <c r="J21" i="7" s="1"/>
  <c r="I28" i="6"/>
  <c r="H28" i="6"/>
  <c r="F28" i="6"/>
  <c r="E28" i="6"/>
  <c r="D28" i="6"/>
  <c r="C28" i="6"/>
  <c r="B28" i="6"/>
  <c r="J27" i="6"/>
  <c r="J28" i="6" s="1"/>
  <c r="J26" i="6"/>
  <c r="I25" i="6"/>
  <c r="J24" i="6"/>
  <c r="I23" i="6"/>
  <c r="E23" i="6"/>
  <c r="J22" i="6"/>
  <c r="O21" i="6"/>
  <c r="N21" i="6"/>
  <c r="M21" i="6"/>
  <c r="K21" i="6"/>
  <c r="I21" i="6"/>
  <c r="H21" i="6"/>
  <c r="H25" i="6" s="1"/>
  <c r="G21" i="6"/>
  <c r="F21" i="6"/>
  <c r="F25" i="6" s="1"/>
  <c r="E21" i="6"/>
  <c r="E25" i="6" s="1"/>
  <c r="D21" i="6"/>
  <c r="D23" i="6" s="1"/>
  <c r="C21" i="6"/>
  <c r="C25" i="6" s="1"/>
  <c r="B21" i="6"/>
  <c r="B25" i="6" s="1"/>
  <c r="O20" i="6"/>
  <c r="L20" i="6"/>
  <c r="J20" i="6"/>
  <c r="O19" i="6"/>
  <c r="J19" i="6"/>
  <c r="L19" i="6" s="1"/>
  <c r="O18" i="6"/>
  <c r="L18" i="6"/>
  <c r="J18" i="6"/>
  <c r="O17" i="6"/>
  <c r="L17" i="6"/>
  <c r="J17" i="6"/>
  <c r="O16" i="6"/>
  <c r="L16" i="6"/>
  <c r="J16" i="6"/>
  <c r="O15" i="6"/>
  <c r="J15" i="6"/>
  <c r="L15" i="6" s="1"/>
  <c r="O14" i="6"/>
  <c r="L14" i="6"/>
  <c r="J14" i="6"/>
  <c r="O13" i="6"/>
  <c r="L13" i="6"/>
  <c r="J13" i="6"/>
  <c r="O12" i="6"/>
  <c r="L12" i="6"/>
  <c r="J12" i="6"/>
  <c r="O11" i="6"/>
  <c r="J11" i="6"/>
  <c r="L11" i="6" s="1"/>
  <c r="O10" i="6"/>
  <c r="L10" i="6"/>
  <c r="J10" i="6"/>
  <c r="O9" i="6"/>
  <c r="L9" i="6"/>
  <c r="J9" i="6"/>
  <c r="O8" i="6"/>
  <c r="L8" i="6"/>
  <c r="J8" i="6"/>
  <c r="O7" i="6"/>
  <c r="J7" i="6"/>
  <c r="J21" i="6" s="1"/>
  <c r="I28" i="5"/>
  <c r="H28" i="5"/>
  <c r="F28" i="5"/>
  <c r="E28" i="5"/>
  <c r="D28" i="5"/>
  <c r="C28" i="5"/>
  <c r="B28" i="5"/>
  <c r="J27" i="5"/>
  <c r="J26" i="5"/>
  <c r="J28" i="5" s="1"/>
  <c r="I25" i="5"/>
  <c r="J24" i="5"/>
  <c r="I23" i="5"/>
  <c r="E23" i="5"/>
  <c r="C23" i="5"/>
  <c r="J22" i="5"/>
  <c r="N21" i="5"/>
  <c r="O21" i="5" s="1"/>
  <c r="M21" i="5"/>
  <c r="K21" i="5"/>
  <c r="I21" i="5"/>
  <c r="H21" i="5"/>
  <c r="H25" i="5" s="1"/>
  <c r="G21" i="5"/>
  <c r="F21" i="5"/>
  <c r="F25" i="5" s="1"/>
  <c r="E21" i="5"/>
  <c r="E25" i="5" s="1"/>
  <c r="D21" i="5"/>
  <c r="D23" i="5" s="1"/>
  <c r="C21" i="5"/>
  <c r="C25" i="5" s="1"/>
  <c r="B21" i="5"/>
  <c r="B25" i="5" s="1"/>
  <c r="O20" i="5"/>
  <c r="L20" i="5"/>
  <c r="J20" i="5"/>
  <c r="O19" i="5"/>
  <c r="J19" i="5"/>
  <c r="L19" i="5" s="1"/>
  <c r="O18" i="5"/>
  <c r="L18" i="5"/>
  <c r="J18" i="5"/>
  <c r="O17" i="5"/>
  <c r="J17" i="5"/>
  <c r="L17" i="5" s="1"/>
  <c r="O16" i="5"/>
  <c r="L16" i="5"/>
  <c r="J16" i="5"/>
  <c r="O15" i="5"/>
  <c r="J15" i="5"/>
  <c r="L15" i="5" s="1"/>
  <c r="O14" i="5"/>
  <c r="L14" i="5"/>
  <c r="J14" i="5"/>
  <c r="O13" i="5"/>
  <c r="J13" i="5"/>
  <c r="L13" i="5" s="1"/>
  <c r="O12" i="5"/>
  <c r="L12" i="5"/>
  <c r="J12" i="5"/>
  <c r="O11" i="5"/>
  <c r="J11" i="5"/>
  <c r="L11" i="5" s="1"/>
  <c r="O10" i="5"/>
  <c r="L10" i="5"/>
  <c r="J10" i="5"/>
  <c r="O9" i="5"/>
  <c r="J9" i="5"/>
  <c r="L9" i="5" s="1"/>
  <c r="O8" i="5"/>
  <c r="L8" i="5"/>
  <c r="J8" i="5"/>
  <c r="O7" i="5"/>
  <c r="J7" i="5"/>
  <c r="J21" i="5" s="1"/>
  <c r="I28" i="4"/>
  <c r="H28" i="4"/>
  <c r="F28" i="4"/>
  <c r="E28" i="4"/>
  <c r="D28" i="4"/>
  <c r="C28" i="4"/>
  <c r="B28" i="4"/>
  <c r="J27" i="4"/>
  <c r="J26" i="4"/>
  <c r="J28" i="4" s="1"/>
  <c r="I25" i="4"/>
  <c r="J24" i="4"/>
  <c r="I23" i="4"/>
  <c r="E23" i="4"/>
  <c r="J22" i="4"/>
  <c r="O21" i="4"/>
  <c r="N21" i="4"/>
  <c r="M21" i="4"/>
  <c r="K21" i="4"/>
  <c r="I21" i="4"/>
  <c r="H21" i="4"/>
  <c r="H25" i="4" s="1"/>
  <c r="G21" i="4"/>
  <c r="F21" i="4"/>
  <c r="F25" i="4" s="1"/>
  <c r="E21" i="4"/>
  <c r="E25" i="4" s="1"/>
  <c r="D21" i="4"/>
  <c r="D23" i="4" s="1"/>
  <c r="C21" i="4"/>
  <c r="C25" i="4" s="1"/>
  <c r="B21" i="4"/>
  <c r="B25" i="4" s="1"/>
  <c r="O20" i="4"/>
  <c r="L20" i="4"/>
  <c r="J20" i="4"/>
  <c r="O19" i="4"/>
  <c r="J19" i="4"/>
  <c r="L19" i="4" s="1"/>
  <c r="O18" i="4"/>
  <c r="L18" i="4"/>
  <c r="J18" i="4"/>
  <c r="O17" i="4"/>
  <c r="J17" i="4"/>
  <c r="L17" i="4" s="1"/>
  <c r="O16" i="4"/>
  <c r="L16" i="4"/>
  <c r="J16" i="4"/>
  <c r="O15" i="4"/>
  <c r="J15" i="4"/>
  <c r="L15" i="4" s="1"/>
  <c r="O14" i="4"/>
  <c r="L14" i="4"/>
  <c r="J14" i="4"/>
  <c r="O13" i="4"/>
  <c r="J13" i="4"/>
  <c r="L13" i="4" s="1"/>
  <c r="O12" i="4"/>
  <c r="L12" i="4"/>
  <c r="J12" i="4"/>
  <c r="O11" i="4"/>
  <c r="J11" i="4"/>
  <c r="L11" i="4" s="1"/>
  <c r="O10" i="4"/>
  <c r="L10" i="4"/>
  <c r="J10" i="4"/>
  <c r="O9" i="4"/>
  <c r="J9" i="4"/>
  <c r="L9" i="4" s="1"/>
  <c r="O8" i="4"/>
  <c r="L8" i="4"/>
  <c r="J8" i="4"/>
  <c r="O7" i="4"/>
  <c r="J7" i="4"/>
  <c r="J21" i="4" s="1"/>
  <c r="I28" i="3"/>
  <c r="H28" i="3"/>
  <c r="F28" i="3"/>
  <c r="E28" i="3"/>
  <c r="D28" i="3"/>
  <c r="C28" i="3"/>
  <c r="B28" i="3"/>
  <c r="J27" i="3"/>
  <c r="J26" i="3"/>
  <c r="J28" i="3" s="1"/>
  <c r="I25" i="3"/>
  <c r="J24" i="3"/>
  <c r="I23" i="3"/>
  <c r="H23" i="3"/>
  <c r="E23" i="3"/>
  <c r="C23" i="3"/>
  <c r="J22" i="3"/>
  <c r="N21" i="3"/>
  <c r="O21" i="3" s="1"/>
  <c r="M21" i="3"/>
  <c r="K21" i="3"/>
  <c r="I21" i="3"/>
  <c r="H21" i="3"/>
  <c r="H25" i="3" s="1"/>
  <c r="G21" i="3"/>
  <c r="F21" i="3"/>
  <c r="F25" i="3" s="1"/>
  <c r="E21" i="3"/>
  <c r="E25" i="3" s="1"/>
  <c r="D21" i="3"/>
  <c r="D23" i="3" s="1"/>
  <c r="C21" i="3"/>
  <c r="C25" i="3" s="1"/>
  <c r="B21" i="3"/>
  <c r="B25" i="3" s="1"/>
  <c r="O20" i="3"/>
  <c r="L20" i="3"/>
  <c r="J20" i="3"/>
  <c r="O19" i="3"/>
  <c r="J19" i="3"/>
  <c r="L19" i="3" s="1"/>
  <c r="O18" i="3"/>
  <c r="L18" i="3"/>
  <c r="J18" i="3"/>
  <c r="O17" i="3"/>
  <c r="J17" i="3"/>
  <c r="L17" i="3" s="1"/>
  <c r="O16" i="3"/>
  <c r="L16" i="3"/>
  <c r="J16" i="3"/>
  <c r="O15" i="3"/>
  <c r="J15" i="3"/>
  <c r="L15" i="3" s="1"/>
  <c r="O14" i="3"/>
  <c r="L14" i="3"/>
  <c r="J14" i="3"/>
  <c r="O13" i="3"/>
  <c r="J13" i="3"/>
  <c r="L13" i="3" s="1"/>
  <c r="O12" i="3"/>
  <c r="L12" i="3"/>
  <c r="J12" i="3"/>
  <c r="O11" i="3"/>
  <c r="J11" i="3"/>
  <c r="L11" i="3" s="1"/>
  <c r="O10" i="3"/>
  <c r="L10" i="3"/>
  <c r="J10" i="3"/>
  <c r="O9" i="3"/>
  <c r="J9" i="3"/>
  <c r="L9" i="3" s="1"/>
  <c r="O8" i="3"/>
  <c r="L8" i="3"/>
  <c r="J8" i="3"/>
  <c r="O7" i="3"/>
  <c r="J7" i="3"/>
  <c r="J21" i="3" s="1"/>
  <c r="I28" i="2"/>
  <c r="H28" i="2"/>
  <c r="F28" i="2"/>
  <c r="E28" i="2"/>
  <c r="D28" i="2"/>
  <c r="C28" i="2"/>
  <c r="B28" i="2"/>
  <c r="J27" i="2"/>
  <c r="J28" i="2" s="1"/>
  <c r="J26" i="2"/>
  <c r="I25" i="2"/>
  <c r="J24" i="2"/>
  <c r="F23" i="2"/>
  <c r="E23" i="2"/>
  <c r="B23" i="2"/>
  <c r="J22" i="2"/>
  <c r="N21" i="2"/>
  <c r="M21" i="2"/>
  <c r="O21" i="2" s="1"/>
  <c r="K21" i="2"/>
  <c r="I21" i="2"/>
  <c r="I23" i="2" s="1"/>
  <c r="H21" i="2"/>
  <c r="H25" i="2" s="1"/>
  <c r="G21" i="2"/>
  <c r="F21" i="2"/>
  <c r="F25" i="2" s="1"/>
  <c r="E21" i="2"/>
  <c r="E25" i="2" s="1"/>
  <c r="D21" i="2"/>
  <c r="D23" i="2" s="1"/>
  <c r="C21" i="2"/>
  <c r="C25" i="2" s="1"/>
  <c r="B21" i="2"/>
  <c r="B25" i="2" s="1"/>
  <c r="O20" i="2"/>
  <c r="L20" i="2"/>
  <c r="J20" i="2"/>
  <c r="O19" i="2"/>
  <c r="J19" i="2"/>
  <c r="L19" i="2" s="1"/>
  <c r="O18" i="2"/>
  <c r="J18" i="2"/>
  <c r="L18" i="2" s="1"/>
  <c r="O17" i="2"/>
  <c r="L17" i="2"/>
  <c r="J17" i="2"/>
  <c r="O16" i="2"/>
  <c r="L16" i="2"/>
  <c r="J16" i="2"/>
  <c r="O15" i="2"/>
  <c r="J15" i="2"/>
  <c r="L15" i="2" s="1"/>
  <c r="O14" i="2"/>
  <c r="J14" i="2"/>
  <c r="L14" i="2" s="1"/>
  <c r="O13" i="2"/>
  <c r="L13" i="2"/>
  <c r="J13" i="2"/>
  <c r="O12" i="2"/>
  <c r="L12" i="2"/>
  <c r="J12" i="2"/>
  <c r="O11" i="2"/>
  <c r="J11" i="2"/>
  <c r="L11" i="2" s="1"/>
  <c r="O10" i="2"/>
  <c r="J10" i="2"/>
  <c r="L10" i="2" s="1"/>
  <c r="O9" i="2"/>
  <c r="L9" i="2"/>
  <c r="J9" i="2"/>
  <c r="O8" i="2"/>
  <c r="L8" i="2"/>
  <c r="J8" i="2"/>
  <c r="O7" i="2"/>
  <c r="J7" i="2"/>
  <c r="L7" i="2" s="1"/>
  <c r="J23" i="12" l="1"/>
  <c r="L21" i="12"/>
  <c r="J25" i="12"/>
  <c r="L7" i="12"/>
  <c r="B23" i="12"/>
  <c r="F23" i="12"/>
  <c r="C23" i="12"/>
  <c r="H23" i="12"/>
  <c r="D25" i="12"/>
  <c r="J23" i="11"/>
  <c r="J25" i="11"/>
  <c r="L21" i="11"/>
  <c r="L7" i="11"/>
  <c r="B23" i="11"/>
  <c r="F23" i="11"/>
  <c r="D25" i="11"/>
  <c r="H23" i="11"/>
  <c r="J25" i="10"/>
  <c r="J23" i="10"/>
  <c r="L21" i="10"/>
  <c r="D25" i="10"/>
  <c r="L7" i="10"/>
  <c r="H23" i="10"/>
  <c r="J21" i="9"/>
  <c r="C23" i="9"/>
  <c r="H23" i="9"/>
  <c r="D25" i="9"/>
  <c r="L21" i="8"/>
  <c r="J25" i="8"/>
  <c r="J23" i="8"/>
  <c r="L7" i="8"/>
  <c r="C23" i="8"/>
  <c r="H23" i="8"/>
  <c r="D25" i="8"/>
  <c r="J25" i="7"/>
  <c r="J23" i="7"/>
  <c r="L21" i="7"/>
  <c r="D25" i="7"/>
  <c r="L7" i="7"/>
  <c r="B23" i="7"/>
  <c r="F23" i="7"/>
  <c r="H23" i="7"/>
  <c r="J23" i="6"/>
  <c r="L21" i="6"/>
  <c r="J25" i="6"/>
  <c r="L7" i="6"/>
  <c r="B23" i="6"/>
  <c r="F23" i="6"/>
  <c r="C23" i="6"/>
  <c r="H23" i="6"/>
  <c r="D25" i="6"/>
  <c r="J25" i="5"/>
  <c r="J23" i="5"/>
  <c r="L21" i="5"/>
  <c r="D25" i="5"/>
  <c r="L7" i="5"/>
  <c r="B23" i="5"/>
  <c r="F23" i="5"/>
  <c r="H23" i="5"/>
  <c r="J25" i="4"/>
  <c r="J23" i="4"/>
  <c r="L21" i="4"/>
  <c r="D25" i="4"/>
  <c r="L7" i="4"/>
  <c r="B23" i="4"/>
  <c r="F23" i="4"/>
  <c r="C23" i="4"/>
  <c r="H23" i="4"/>
  <c r="J25" i="3"/>
  <c r="J23" i="3"/>
  <c r="L21" i="3"/>
  <c r="D25" i="3"/>
  <c r="L7" i="3"/>
  <c r="B23" i="3"/>
  <c r="F23" i="3"/>
  <c r="J21" i="2"/>
  <c r="C23" i="2"/>
  <c r="H23" i="2"/>
  <c r="D25" i="2"/>
  <c r="J25" i="9" l="1"/>
  <c r="L21" i="9"/>
  <c r="J23" i="9"/>
  <c r="J25" i="2"/>
  <c r="L21" i="2"/>
  <c r="J23" i="2"/>
</calcChain>
</file>

<file path=xl/sharedStrings.xml><?xml version="1.0" encoding="utf-8"?>
<sst xmlns="http://schemas.openxmlformats.org/spreadsheetml/2006/main" count="684" uniqueCount="181">
  <si>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4"/>
  </si>
  <si>
    <t>平成30年 1月</t>
    <rPh sb="0" eb="2">
      <t>ヘイセイ</t>
    </rPh>
    <rPh sb="4" eb="5">
      <t>ネン</t>
    </rPh>
    <rPh sb="7" eb="8">
      <t>ヅキ</t>
    </rPh>
    <phoneticPr fontId="4"/>
  </si>
  <si>
    <t>車  種</t>
    <rPh sb="0" eb="1">
      <t>クルマ</t>
    </rPh>
    <rPh sb="3" eb="4">
      <t>タネ</t>
    </rPh>
    <phoneticPr fontId="4"/>
  </si>
  <si>
    <t>普  通</t>
    <rPh sb="0" eb="1">
      <t>ススム</t>
    </rPh>
    <rPh sb="3" eb="4">
      <t>ツウ</t>
    </rPh>
    <phoneticPr fontId="4"/>
  </si>
  <si>
    <t>バ  ス</t>
    <phoneticPr fontId="4"/>
  </si>
  <si>
    <t>小型四輪</t>
    <rPh sb="0" eb="2">
      <t>コガタ</t>
    </rPh>
    <rPh sb="2" eb="4">
      <t>ヨンリン</t>
    </rPh>
    <phoneticPr fontId="4"/>
  </si>
  <si>
    <t>小  型</t>
    <rPh sb="0" eb="1">
      <t>ショウ</t>
    </rPh>
    <rPh sb="3" eb="4">
      <t>カタ</t>
    </rPh>
    <phoneticPr fontId="4"/>
  </si>
  <si>
    <t>小型三輪</t>
    <rPh sb="0" eb="2">
      <t>コガタ</t>
    </rPh>
    <rPh sb="2" eb="4">
      <t>サンリン</t>
    </rPh>
    <phoneticPr fontId="4"/>
  </si>
  <si>
    <t>特   種</t>
    <rPh sb="0" eb="1">
      <t>トク</t>
    </rPh>
    <rPh sb="4" eb="5">
      <t>タネ</t>
    </rPh>
    <phoneticPr fontId="4"/>
  </si>
  <si>
    <t>大   型</t>
    <rPh sb="0" eb="1">
      <t>ダイ</t>
    </rPh>
    <rPh sb="4" eb="5">
      <t>カタ</t>
    </rPh>
    <phoneticPr fontId="4"/>
  </si>
  <si>
    <t>合計 （Ａ）</t>
    <rPh sb="0" eb="2">
      <t>ゴウケイ</t>
    </rPh>
    <phoneticPr fontId="4"/>
  </si>
  <si>
    <t>前年同月</t>
    <rPh sb="0" eb="2">
      <t>ゼンネン</t>
    </rPh>
    <rPh sb="2" eb="4">
      <t>ドウゲツ</t>
    </rPh>
    <phoneticPr fontId="4"/>
  </si>
  <si>
    <t>１月からの累計台数</t>
    <rPh sb="1" eb="2">
      <t>ガツ</t>
    </rPh>
    <rPh sb="5" eb="7">
      <t>ルイケイ</t>
    </rPh>
    <rPh sb="7" eb="9">
      <t>ダイスウ</t>
    </rPh>
    <phoneticPr fontId="4"/>
  </si>
  <si>
    <t>貨  物</t>
    <rPh sb="0" eb="1">
      <t>カ</t>
    </rPh>
    <rPh sb="3" eb="4">
      <t>ブツ</t>
    </rPh>
    <phoneticPr fontId="4"/>
  </si>
  <si>
    <t>乗  用</t>
    <rPh sb="0" eb="1">
      <t>ジョウ</t>
    </rPh>
    <rPh sb="3" eb="4">
      <t>ヨウ</t>
    </rPh>
    <phoneticPr fontId="4"/>
  </si>
  <si>
    <t>貨      物</t>
    <rPh sb="0" eb="1">
      <t>カ</t>
    </rPh>
    <rPh sb="7" eb="8">
      <t>ブツ</t>
    </rPh>
    <phoneticPr fontId="4"/>
  </si>
  <si>
    <t>用途車</t>
    <rPh sb="0" eb="2">
      <t>ヨウト</t>
    </rPh>
    <rPh sb="2" eb="3">
      <t>シャ</t>
    </rPh>
    <phoneticPr fontId="4"/>
  </si>
  <si>
    <t>特殊車</t>
    <rPh sb="0" eb="2">
      <t>トクシュ</t>
    </rPh>
    <rPh sb="2" eb="3">
      <t>シャ</t>
    </rPh>
    <phoneticPr fontId="4"/>
  </si>
  <si>
    <t>台数（Ｂ）</t>
    <rPh sb="0" eb="2">
      <t>ダイスウ</t>
    </rPh>
    <phoneticPr fontId="4"/>
  </si>
  <si>
    <t>Ａ／Ｂ  ％</t>
    <phoneticPr fontId="4"/>
  </si>
  <si>
    <t>本年 （Ｃ）</t>
    <rPh sb="0" eb="2">
      <t>ホンネン</t>
    </rPh>
    <phoneticPr fontId="4"/>
  </si>
  <si>
    <t>前年 （Ｄ）</t>
    <rPh sb="0" eb="2">
      <t>ゼンネン</t>
    </rPh>
    <phoneticPr fontId="4"/>
  </si>
  <si>
    <t>Ｃ／Ｄ ％</t>
    <phoneticPr fontId="4"/>
  </si>
  <si>
    <t>メーカー</t>
    <phoneticPr fontId="4"/>
  </si>
  <si>
    <t>（１）</t>
    <phoneticPr fontId="4"/>
  </si>
  <si>
    <t>（２）</t>
  </si>
  <si>
    <t>（３）</t>
  </si>
  <si>
    <t>（４）</t>
  </si>
  <si>
    <t>（５，７）</t>
    <phoneticPr fontId="4"/>
  </si>
  <si>
    <t>（６）</t>
    <phoneticPr fontId="4"/>
  </si>
  <si>
    <t>（８）</t>
    <phoneticPr fontId="4"/>
  </si>
  <si>
    <t>（０，９）</t>
    <phoneticPr fontId="4"/>
  </si>
  <si>
    <t>ダイハツ</t>
    <phoneticPr fontId="4"/>
  </si>
  <si>
    <t>日野</t>
    <rPh sb="0" eb="2">
      <t>ヒノ</t>
    </rPh>
    <phoneticPr fontId="4"/>
  </si>
  <si>
    <t>本田</t>
    <rPh sb="0" eb="2">
      <t>ホンダ</t>
    </rPh>
    <phoneticPr fontId="4"/>
  </si>
  <si>
    <t>いすゞ</t>
    <phoneticPr fontId="4"/>
  </si>
  <si>
    <t>マツダ</t>
    <phoneticPr fontId="4"/>
  </si>
  <si>
    <t>三菱</t>
    <rPh sb="0" eb="2">
      <t>ミツビシ</t>
    </rPh>
    <phoneticPr fontId="4"/>
  </si>
  <si>
    <t>三菱ふそう</t>
    <rPh sb="0" eb="2">
      <t>ミツビシ</t>
    </rPh>
    <phoneticPr fontId="4"/>
  </si>
  <si>
    <t>日産</t>
    <rPh sb="0" eb="2">
      <t>ニッサン</t>
    </rPh>
    <phoneticPr fontId="4"/>
  </si>
  <si>
    <t>SUBARU</t>
    <phoneticPr fontId="4"/>
  </si>
  <si>
    <t>スズキ</t>
    <phoneticPr fontId="4"/>
  </si>
  <si>
    <t>トヨタ</t>
    <phoneticPr fontId="4"/>
  </si>
  <si>
    <t>UDトラックス</t>
    <phoneticPr fontId="4"/>
  </si>
  <si>
    <t>その他国産車</t>
    <rPh sb="2" eb="3">
      <t>タ</t>
    </rPh>
    <rPh sb="3" eb="6">
      <t>コクサンシャ</t>
    </rPh>
    <phoneticPr fontId="4"/>
  </si>
  <si>
    <t>輸入車</t>
    <rPh sb="0" eb="3">
      <t>ユニュウシャ</t>
    </rPh>
    <phoneticPr fontId="4"/>
  </si>
  <si>
    <t>合計 （Ｅ）</t>
    <rPh sb="0" eb="2">
      <t>ゴウケイ</t>
    </rPh>
    <phoneticPr fontId="4"/>
  </si>
  <si>
    <t>前年同月計 （Ｆ）</t>
    <rPh sb="0" eb="2">
      <t>ゼンネン</t>
    </rPh>
    <rPh sb="2" eb="4">
      <t>ドウゲツ</t>
    </rPh>
    <rPh sb="4" eb="5">
      <t>ケイ</t>
    </rPh>
    <phoneticPr fontId="4"/>
  </si>
  <si>
    <t>同  比   Ｅ／Ｆ ％</t>
    <rPh sb="0" eb="1">
      <t>ドウ</t>
    </rPh>
    <rPh sb="3" eb="4">
      <t>ヒ</t>
    </rPh>
    <phoneticPr fontId="4"/>
  </si>
  <si>
    <t>前   月   計 （Ｇ）</t>
    <rPh sb="0" eb="1">
      <t>マエ</t>
    </rPh>
    <rPh sb="4" eb="5">
      <t>ツキ</t>
    </rPh>
    <rPh sb="8" eb="9">
      <t>ケイ</t>
    </rPh>
    <phoneticPr fontId="4"/>
  </si>
  <si>
    <t>同  比   Ｅ／Ｇ ％</t>
    <rPh sb="0" eb="1">
      <t>ドウ</t>
    </rPh>
    <rPh sb="3" eb="4">
      <t>ヒ</t>
    </rPh>
    <phoneticPr fontId="4"/>
  </si>
  <si>
    <t>１月からの累計（Ｈ）</t>
    <rPh sb="1" eb="2">
      <t>ガツ</t>
    </rPh>
    <rPh sb="5" eb="7">
      <t>ルイケイ</t>
    </rPh>
    <phoneticPr fontId="4"/>
  </si>
  <si>
    <t>前年累計 （ Ｉ ）</t>
    <rPh sb="0" eb="2">
      <t>ゼンネン</t>
    </rPh>
    <rPh sb="2" eb="4">
      <t>ルイケイ</t>
    </rPh>
    <phoneticPr fontId="4"/>
  </si>
  <si>
    <t>同  比   Ｈ／Ｉ ％</t>
    <rPh sb="0" eb="1">
      <t>ドウ</t>
    </rPh>
    <rPh sb="3" eb="4">
      <t>ヒ</t>
    </rPh>
    <phoneticPr fontId="4"/>
  </si>
  <si>
    <t>平成30年 2月</t>
    <rPh sb="0" eb="2">
      <t>ヘイセイ</t>
    </rPh>
    <rPh sb="4" eb="5">
      <t>ネン</t>
    </rPh>
    <rPh sb="7" eb="8">
      <t>ヅキ</t>
    </rPh>
    <phoneticPr fontId="4"/>
  </si>
  <si>
    <t>バ  ス</t>
    <phoneticPr fontId="4"/>
  </si>
  <si>
    <t>Ａ／Ｂ  ％</t>
    <phoneticPr fontId="4"/>
  </si>
  <si>
    <t>Ｃ／Ｄ ％</t>
    <phoneticPr fontId="4"/>
  </si>
  <si>
    <t>メーカー</t>
    <phoneticPr fontId="4"/>
  </si>
  <si>
    <t>（１）</t>
    <phoneticPr fontId="4"/>
  </si>
  <si>
    <t>（５，７）</t>
    <phoneticPr fontId="4"/>
  </si>
  <si>
    <t>（６）</t>
    <phoneticPr fontId="4"/>
  </si>
  <si>
    <t>（８）</t>
    <phoneticPr fontId="4"/>
  </si>
  <si>
    <t>（０，９）</t>
    <phoneticPr fontId="4"/>
  </si>
  <si>
    <t>ダイハツ</t>
    <phoneticPr fontId="4"/>
  </si>
  <si>
    <t>いすゞ</t>
    <phoneticPr fontId="4"/>
  </si>
  <si>
    <t>マツダ</t>
    <phoneticPr fontId="4"/>
  </si>
  <si>
    <t>SUBARU</t>
    <phoneticPr fontId="4"/>
  </si>
  <si>
    <t>スズキ</t>
    <phoneticPr fontId="4"/>
  </si>
  <si>
    <t>トヨタ</t>
    <phoneticPr fontId="4"/>
  </si>
  <si>
    <t>UDトラックス</t>
    <phoneticPr fontId="4"/>
  </si>
  <si>
    <t>平成30年3月</t>
    <rPh sb="0" eb="2">
      <t>ヘイセイ</t>
    </rPh>
    <rPh sb="4" eb="5">
      <t>ネン</t>
    </rPh>
    <rPh sb="6" eb="7">
      <t>ヅキ</t>
    </rPh>
    <phoneticPr fontId="4"/>
  </si>
  <si>
    <t>バ  ス</t>
    <phoneticPr fontId="4"/>
  </si>
  <si>
    <t>Ａ／Ｂ  ％</t>
    <phoneticPr fontId="4"/>
  </si>
  <si>
    <t>Ｃ／Ｄ ％</t>
    <phoneticPr fontId="4"/>
  </si>
  <si>
    <t>メーカー</t>
    <phoneticPr fontId="4"/>
  </si>
  <si>
    <t>（５，７）</t>
    <phoneticPr fontId="4"/>
  </si>
  <si>
    <t>（６）</t>
    <phoneticPr fontId="4"/>
  </si>
  <si>
    <t>（８）</t>
    <phoneticPr fontId="4"/>
  </si>
  <si>
    <t>（０，９）</t>
    <phoneticPr fontId="4"/>
  </si>
  <si>
    <t>ダイハツ</t>
    <phoneticPr fontId="4"/>
  </si>
  <si>
    <t>マツダ</t>
    <phoneticPr fontId="4"/>
  </si>
  <si>
    <t>スズキ</t>
    <phoneticPr fontId="4"/>
  </si>
  <si>
    <t>UDトラックス</t>
    <phoneticPr fontId="4"/>
  </si>
  <si>
    <t>平成30年4月</t>
    <rPh sb="0" eb="2">
      <t>ヘイセイ</t>
    </rPh>
    <rPh sb="4" eb="5">
      <t>ネン</t>
    </rPh>
    <rPh sb="6" eb="7">
      <t>ヅキ</t>
    </rPh>
    <phoneticPr fontId="4"/>
  </si>
  <si>
    <t>バ  ス</t>
    <phoneticPr fontId="4"/>
  </si>
  <si>
    <t>Ａ／Ｂ  ％</t>
    <phoneticPr fontId="4"/>
  </si>
  <si>
    <t>Ｃ／Ｄ ％</t>
    <phoneticPr fontId="4"/>
  </si>
  <si>
    <t>（１）</t>
    <phoneticPr fontId="4"/>
  </si>
  <si>
    <t>（５，７）</t>
    <phoneticPr fontId="4"/>
  </si>
  <si>
    <t>（６）</t>
    <phoneticPr fontId="4"/>
  </si>
  <si>
    <t>（８）</t>
    <phoneticPr fontId="4"/>
  </si>
  <si>
    <t>（０，９）</t>
    <phoneticPr fontId="4"/>
  </si>
  <si>
    <t>ダイハツ</t>
    <phoneticPr fontId="4"/>
  </si>
  <si>
    <t>マツダ</t>
    <phoneticPr fontId="4"/>
  </si>
  <si>
    <t>SUBARU</t>
    <phoneticPr fontId="4"/>
  </si>
  <si>
    <t>トヨタ</t>
    <phoneticPr fontId="4"/>
  </si>
  <si>
    <t>UDトラックス</t>
    <phoneticPr fontId="4"/>
  </si>
  <si>
    <t>平成30年5月</t>
    <rPh sb="0" eb="2">
      <t>ヘイセイ</t>
    </rPh>
    <rPh sb="4" eb="5">
      <t>ネン</t>
    </rPh>
    <rPh sb="6" eb="7">
      <t>ヅキ</t>
    </rPh>
    <phoneticPr fontId="4"/>
  </si>
  <si>
    <t>バ  ス</t>
    <phoneticPr fontId="4"/>
  </si>
  <si>
    <t>Ａ／Ｂ  ％</t>
    <phoneticPr fontId="4"/>
  </si>
  <si>
    <t>Ｃ／Ｄ ％</t>
    <phoneticPr fontId="4"/>
  </si>
  <si>
    <t>メーカー</t>
    <phoneticPr fontId="4"/>
  </si>
  <si>
    <t>（１）</t>
    <phoneticPr fontId="4"/>
  </si>
  <si>
    <t>（５，７）</t>
    <phoneticPr fontId="4"/>
  </si>
  <si>
    <t>ダイハツ</t>
    <phoneticPr fontId="4"/>
  </si>
  <si>
    <t>マツダ</t>
    <phoneticPr fontId="4"/>
  </si>
  <si>
    <t>SUBARU</t>
    <phoneticPr fontId="4"/>
  </si>
  <si>
    <t>スズキ</t>
    <phoneticPr fontId="4"/>
  </si>
  <si>
    <t>トヨタ</t>
    <phoneticPr fontId="4"/>
  </si>
  <si>
    <t>UDトラックス</t>
    <phoneticPr fontId="4"/>
  </si>
  <si>
    <t>平成30年6月</t>
    <rPh sb="0" eb="2">
      <t>ヘイセイ</t>
    </rPh>
    <rPh sb="4" eb="5">
      <t>ネン</t>
    </rPh>
    <rPh sb="6" eb="7">
      <t>ヅキ</t>
    </rPh>
    <phoneticPr fontId="4"/>
  </si>
  <si>
    <t>バ  ス</t>
    <phoneticPr fontId="4"/>
  </si>
  <si>
    <t>Ａ／Ｂ  ％</t>
    <phoneticPr fontId="4"/>
  </si>
  <si>
    <t>メーカー</t>
    <phoneticPr fontId="4"/>
  </si>
  <si>
    <t>（５，７）</t>
    <phoneticPr fontId="4"/>
  </si>
  <si>
    <t>（６）</t>
    <phoneticPr fontId="4"/>
  </si>
  <si>
    <t>いすゞ</t>
    <phoneticPr fontId="4"/>
  </si>
  <si>
    <t>マツダ</t>
    <phoneticPr fontId="4"/>
  </si>
  <si>
    <t>トヨタ</t>
    <phoneticPr fontId="4"/>
  </si>
  <si>
    <t>UDトラックス</t>
    <phoneticPr fontId="4"/>
  </si>
  <si>
    <t>平成30年7月</t>
    <rPh sb="0" eb="2">
      <t>ヘイセイ</t>
    </rPh>
    <rPh sb="4" eb="5">
      <t>ネン</t>
    </rPh>
    <rPh sb="6" eb="7">
      <t>ヅキ</t>
    </rPh>
    <phoneticPr fontId="4"/>
  </si>
  <si>
    <t>バ  ス</t>
    <phoneticPr fontId="4"/>
  </si>
  <si>
    <t>Ｃ／Ｄ ％</t>
    <phoneticPr fontId="4"/>
  </si>
  <si>
    <t>メーカー</t>
    <phoneticPr fontId="4"/>
  </si>
  <si>
    <t>（１）</t>
    <phoneticPr fontId="4"/>
  </si>
  <si>
    <t>（５，７）</t>
    <phoneticPr fontId="4"/>
  </si>
  <si>
    <t>（６）</t>
    <phoneticPr fontId="4"/>
  </si>
  <si>
    <t>（０，９）</t>
    <phoneticPr fontId="4"/>
  </si>
  <si>
    <t>いすゞ</t>
    <phoneticPr fontId="4"/>
  </si>
  <si>
    <t>マツダ</t>
    <phoneticPr fontId="4"/>
  </si>
  <si>
    <t>SUBARU</t>
    <phoneticPr fontId="4"/>
  </si>
  <si>
    <t>スズキ</t>
    <phoneticPr fontId="4"/>
  </si>
  <si>
    <t>UDトラックス</t>
    <phoneticPr fontId="4"/>
  </si>
  <si>
    <t>平成30年8月</t>
    <rPh sb="0" eb="2">
      <t>ヘイセイ</t>
    </rPh>
    <rPh sb="4" eb="5">
      <t>ネン</t>
    </rPh>
    <rPh sb="6" eb="7">
      <t>ヅキ</t>
    </rPh>
    <phoneticPr fontId="4"/>
  </si>
  <si>
    <t>メーカー</t>
    <phoneticPr fontId="4"/>
  </si>
  <si>
    <t>（５，７）</t>
    <phoneticPr fontId="4"/>
  </si>
  <si>
    <t>（８）</t>
    <phoneticPr fontId="4"/>
  </si>
  <si>
    <t>（０，９）</t>
    <phoneticPr fontId="4"/>
  </si>
  <si>
    <t>ダイハツ</t>
    <phoneticPr fontId="4"/>
  </si>
  <si>
    <t>マツダ</t>
    <phoneticPr fontId="4"/>
  </si>
  <si>
    <t>SUBARU</t>
    <phoneticPr fontId="4"/>
  </si>
  <si>
    <t>スズキ</t>
    <phoneticPr fontId="4"/>
  </si>
  <si>
    <t>平成30年9月</t>
    <rPh sb="0" eb="2">
      <t>ヘイセイ</t>
    </rPh>
    <rPh sb="4" eb="5">
      <t>ネン</t>
    </rPh>
    <rPh sb="6" eb="7">
      <t>ヅキ</t>
    </rPh>
    <phoneticPr fontId="4"/>
  </si>
  <si>
    <t>バ  ス</t>
    <phoneticPr fontId="4"/>
  </si>
  <si>
    <t>メーカー</t>
    <phoneticPr fontId="4"/>
  </si>
  <si>
    <t>（１）</t>
    <phoneticPr fontId="4"/>
  </si>
  <si>
    <t>（５，７）</t>
    <phoneticPr fontId="4"/>
  </si>
  <si>
    <t>（８）</t>
    <phoneticPr fontId="4"/>
  </si>
  <si>
    <t>ダイハツ</t>
    <phoneticPr fontId="4"/>
  </si>
  <si>
    <t>いすゞ</t>
    <phoneticPr fontId="4"/>
  </si>
  <si>
    <t>マツダ</t>
    <phoneticPr fontId="4"/>
  </si>
  <si>
    <t>SUBARU</t>
    <phoneticPr fontId="4"/>
  </si>
  <si>
    <t>UDトラックス</t>
    <phoneticPr fontId="4"/>
  </si>
  <si>
    <t>平成30年10月</t>
    <rPh sb="0" eb="2">
      <t>ヘイセイ</t>
    </rPh>
    <rPh sb="4" eb="5">
      <t>ネン</t>
    </rPh>
    <rPh sb="7" eb="8">
      <t>ヅキ</t>
    </rPh>
    <phoneticPr fontId="4"/>
  </si>
  <si>
    <t>メーカー</t>
    <phoneticPr fontId="4"/>
  </si>
  <si>
    <t>（６）</t>
    <phoneticPr fontId="4"/>
  </si>
  <si>
    <t>（８）</t>
    <phoneticPr fontId="4"/>
  </si>
  <si>
    <t>（０，９）</t>
    <phoneticPr fontId="4"/>
  </si>
  <si>
    <t>いすゞ</t>
    <phoneticPr fontId="4"/>
  </si>
  <si>
    <t>マツダ</t>
    <phoneticPr fontId="4"/>
  </si>
  <si>
    <t>SUBARU</t>
    <phoneticPr fontId="4"/>
  </si>
  <si>
    <t>スズキ</t>
    <phoneticPr fontId="4"/>
  </si>
  <si>
    <t>平成30年11月</t>
    <rPh sb="0" eb="2">
      <t>ヘイセイ</t>
    </rPh>
    <rPh sb="4" eb="5">
      <t>ネン</t>
    </rPh>
    <rPh sb="7" eb="8">
      <t>ヅキ</t>
    </rPh>
    <phoneticPr fontId="4"/>
  </si>
  <si>
    <t>バ  ス</t>
    <phoneticPr fontId="4"/>
  </si>
  <si>
    <t>マツダ</t>
    <phoneticPr fontId="4"/>
  </si>
  <si>
    <t>SUBARU</t>
    <phoneticPr fontId="4"/>
  </si>
  <si>
    <t>平成30年12月</t>
    <rPh sb="0" eb="2">
      <t>ヘイセイ</t>
    </rPh>
    <rPh sb="4" eb="5">
      <t>ネン</t>
    </rPh>
    <rPh sb="7" eb="8">
      <t>ヅキ</t>
    </rPh>
    <phoneticPr fontId="4"/>
  </si>
  <si>
    <t>Ａ／Ｂ  ％</t>
    <phoneticPr fontId="4"/>
  </si>
  <si>
    <t>メーカー</t>
    <phoneticPr fontId="4"/>
  </si>
  <si>
    <t>（５，７）</t>
    <phoneticPr fontId="4"/>
  </si>
  <si>
    <t>（６）</t>
    <phoneticPr fontId="4"/>
  </si>
  <si>
    <t>（８）</t>
    <phoneticPr fontId="4"/>
  </si>
  <si>
    <t>（０，９）</t>
    <phoneticPr fontId="4"/>
  </si>
  <si>
    <t>ダイハツ</t>
    <phoneticPr fontId="4"/>
  </si>
  <si>
    <t>いすゞ</t>
    <phoneticPr fontId="4"/>
  </si>
  <si>
    <t>マツダ</t>
    <phoneticPr fontId="4"/>
  </si>
  <si>
    <t>SUBARU</t>
    <phoneticPr fontId="4"/>
  </si>
  <si>
    <t>スズキ</t>
    <phoneticPr fontId="4"/>
  </si>
  <si>
    <t>トヨタ</t>
    <phoneticPr fontId="4"/>
  </si>
  <si>
    <t>UDトラックス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</si>
</sst>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" fillId="0" borderId="0" xfId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38" fontId="0" fillId="0" borderId="6" xfId="2" applyFont="1" applyBorder="1" applyAlignment="1">
      <alignment vertical="center"/>
    </xf>
    <xf numFmtId="38" fontId="0" fillId="0" borderId="14" xfId="2" applyFont="1" applyBorder="1" applyAlignment="1">
      <alignment vertical="center"/>
    </xf>
    <xf numFmtId="38" fontId="8" fillId="2" borderId="4" xfId="2" applyFont="1" applyFill="1" applyBorder="1" applyAlignment="1">
      <alignment vertical="center"/>
    </xf>
    <xf numFmtId="38" fontId="0" fillId="0" borderId="5" xfId="2" applyFont="1" applyBorder="1" applyAlignment="1">
      <alignment vertical="center"/>
    </xf>
    <xf numFmtId="176" fontId="1" fillId="0" borderId="6" xfId="1" applyNumberForma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0" fillId="0" borderId="16" xfId="2" applyFont="1" applyBorder="1" applyAlignment="1">
      <alignment vertical="center"/>
    </xf>
    <xf numFmtId="38" fontId="0" fillId="0" borderId="17" xfId="2" applyFont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38" fontId="0" fillId="0" borderId="19" xfId="2" applyFont="1" applyBorder="1">
      <alignment vertical="center"/>
    </xf>
    <xf numFmtId="0" fontId="6" fillId="0" borderId="11" xfId="1" applyFont="1" applyBorder="1" applyAlignment="1">
      <alignment horizontal="center" vertical="center"/>
    </xf>
    <xf numFmtId="176" fontId="1" fillId="0" borderId="11" xfId="1" applyNumberFormat="1" applyBorder="1">
      <alignment vertical="center"/>
    </xf>
    <xf numFmtId="38" fontId="0" fillId="0" borderId="2" xfId="2" applyFont="1" applyBorder="1">
      <alignment vertical="center"/>
    </xf>
    <xf numFmtId="176" fontId="1" fillId="0" borderId="6" xfId="1" applyNumberFormat="1" applyBorder="1">
      <alignment vertical="center"/>
    </xf>
    <xf numFmtId="0" fontId="9" fillId="0" borderId="2" xfId="1" applyFont="1" applyBorder="1" applyAlignment="1">
      <alignment horizontal="center" vertical="center"/>
    </xf>
    <xf numFmtId="38" fontId="0" fillId="0" borderId="6" xfId="2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/>
        <xdr:cNvCxnSpPr/>
      </xdr:nvCxnSpPr>
      <xdr:spPr>
        <a:xfrm>
          <a:off x="9525" y="533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O21" sqref="O21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4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19</v>
      </c>
      <c r="M5" s="32" t="s">
        <v>20</v>
      </c>
      <c r="N5" s="32" t="s">
        <v>21</v>
      </c>
      <c r="O5" s="32" t="s">
        <v>22</v>
      </c>
    </row>
    <row r="6" spans="1:15" ht="15" thickTop="1" thickBot="1">
      <c r="A6" s="10" t="s">
        <v>23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28</v>
      </c>
      <c r="G6" s="12" t="s">
        <v>29</v>
      </c>
      <c r="H6" s="12" t="s">
        <v>30</v>
      </c>
      <c r="I6" s="13" t="s">
        <v>31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32</v>
      </c>
      <c r="B7" s="15"/>
      <c r="C7" s="15"/>
      <c r="D7" s="15"/>
      <c r="E7" s="15"/>
      <c r="F7" s="15">
        <v>13</v>
      </c>
      <c r="G7" s="15"/>
      <c r="H7" s="15"/>
      <c r="I7" s="16"/>
      <c r="J7" s="17">
        <f t="shared" ref="J7:J20" si="0">SUM(B7:I7)</f>
        <v>13</v>
      </c>
      <c r="K7" s="18">
        <v>8</v>
      </c>
      <c r="L7" s="19">
        <f t="shared" ref="L7:L21" si="1">J7/K7*100</f>
        <v>162.5</v>
      </c>
      <c r="M7" s="15">
        <v>13</v>
      </c>
      <c r="N7" s="15">
        <v>8</v>
      </c>
      <c r="O7" s="19">
        <f t="shared" ref="O7:O21" si="2">M7/N7*100</f>
        <v>162.5</v>
      </c>
    </row>
    <row r="8" spans="1:15" ht="16.5" customHeight="1" thickTop="1" thickBot="1">
      <c r="A8" s="14" t="s">
        <v>33</v>
      </c>
      <c r="B8" s="15">
        <v>9</v>
      </c>
      <c r="C8" s="15"/>
      <c r="D8" s="15"/>
      <c r="E8" s="15">
        <v>2</v>
      </c>
      <c r="F8" s="15"/>
      <c r="G8" s="15"/>
      <c r="H8" s="15">
        <v>22</v>
      </c>
      <c r="I8" s="16"/>
      <c r="J8" s="17">
        <f t="shared" si="0"/>
        <v>33</v>
      </c>
      <c r="K8" s="18">
        <v>40</v>
      </c>
      <c r="L8" s="19">
        <f t="shared" si="1"/>
        <v>82.5</v>
      </c>
      <c r="M8" s="15">
        <v>33</v>
      </c>
      <c r="N8" s="15">
        <v>40</v>
      </c>
      <c r="O8" s="19">
        <f t="shared" si="2"/>
        <v>82.5</v>
      </c>
    </row>
    <row r="9" spans="1:15" ht="16.5" customHeight="1" thickTop="1" thickBot="1">
      <c r="A9" s="14" t="s">
        <v>34</v>
      </c>
      <c r="B9" s="15"/>
      <c r="C9" s="15"/>
      <c r="D9" s="15">
        <v>73</v>
      </c>
      <c r="E9" s="15"/>
      <c r="F9" s="15">
        <v>139</v>
      </c>
      <c r="G9" s="15"/>
      <c r="H9" s="15">
        <v>16</v>
      </c>
      <c r="I9" s="16"/>
      <c r="J9" s="17">
        <f t="shared" si="0"/>
        <v>228</v>
      </c>
      <c r="K9" s="18">
        <v>244</v>
      </c>
      <c r="L9" s="19">
        <f t="shared" si="1"/>
        <v>93.442622950819683</v>
      </c>
      <c r="M9" s="15">
        <v>228</v>
      </c>
      <c r="N9" s="15">
        <v>244</v>
      </c>
      <c r="O9" s="19">
        <f t="shared" si="2"/>
        <v>93.442622950819683</v>
      </c>
    </row>
    <row r="10" spans="1:15" ht="16.5" customHeight="1" thickTop="1" thickBot="1">
      <c r="A10" s="14" t="s">
        <v>35</v>
      </c>
      <c r="B10" s="15">
        <v>36</v>
      </c>
      <c r="C10" s="15">
        <v>1</v>
      </c>
      <c r="D10" s="15"/>
      <c r="E10" s="15">
        <v>13</v>
      </c>
      <c r="F10" s="15"/>
      <c r="G10" s="15"/>
      <c r="H10" s="15">
        <v>23</v>
      </c>
      <c r="I10" s="16"/>
      <c r="J10" s="17">
        <f t="shared" si="0"/>
        <v>73</v>
      </c>
      <c r="K10" s="18">
        <v>45</v>
      </c>
      <c r="L10" s="19">
        <f t="shared" si="1"/>
        <v>162.22222222222223</v>
      </c>
      <c r="M10" s="15">
        <v>73</v>
      </c>
      <c r="N10" s="15">
        <v>45</v>
      </c>
      <c r="O10" s="19">
        <f t="shared" si="2"/>
        <v>162.22222222222223</v>
      </c>
    </row>
    <row r="11" spans="1:15" ht="16.5" customHeight="1" thickTop="1" thickBot="1">
      <c r="A11" s="14" t="s">
        <v>36</v>
      </c>
      <c r="B11" s="15">
        <v>1</v>
      </c>
      <c r="C11" s="15"/>
      <c r="D11" s="15">
        <v>56</v>
      </c>
      <c r="E11" s="15">
        <v>5</v>
      </c>
      <c r="F11" s="15">
        <v>22</v>
      </c>
      <c r="G11" s="15"/>
      <c r="H11" s="15">
        <v>2</v>
      </c>
      <c r="I11" s="16"/>
      <c r="J11" s="17">
        <f t="shared" si="0"/>
        <v>86</v>
      </c>
      <c r="K11" s="18">
        <v>122</v>
      </c>
      <c r="L11" s="19">
        <f t="shared" si="1"/>
        <v>70.491803278688522</v>
      </c>
      <c r="M11" s="15">
        <v>86</v>
      </c>
      <c r="N11" s="15">
        <v>122</v>
      </c>
      <c r="O11" s="19">
        <f t="shared" si="2"/>
        <v>70.491803278688522</v>
      </c>
    </row>
    <row r="12" spans="1:15" ht="16.5" customHeight="1" thickTop="1" thickBot="1">
      <c r="A12" s="14" t="s">
        <v>37</v>
      </c>
      <c r="B12" s="15"/>
      <c r="C12" s="15"/>
      <c r="D12" s="15">
        <v>19</v>
      </c>
      <c r="E12" s="15"/>
      <c r="F12" s="15">
        <v>5</v>
      </c>
      <c r="G12" s="15"/>
      <c r="H12" s="15"/>
      <c r="I12" s="16">
        <v>1</v>
      </c>
      <c r="J12" s="17">
        <f t="shared" si="0"/>
        <v>25</v>
      </c>
      <c r="K12" s="18">
        <v>19</v>
      </c>
      <c r="L12" s="19">
        <f t="shared" si="1"/>
        <v>131.57894736842107</v>
      </c>
      <c r="M12" s="15">
        <v>25</v>
      </c>
      <c r="N12" s="15">
        <v>19</v>
      </c>
      <c r="O12" s="19">
        <f t="shared" si="2"/>
        <v>131.57894736842107</v>
      </c>
    </row>
    <row r="13" spans="1:15" ht="16.5" customHeight="1" thickTop="1" thickBot="1">
      <c r="A13" s="14" t="s">
        <v>38</v>
      </c>
      <c r="B13" s="15">
        <v>13</v>
      </c>
      <c r="C13" s="15">
        <v>2</v>
      </c>
      <c r="D13" s="15"/>
      <c r="E13" s="15">
        <v>2</v>
      </c>
      <c r="F13" s="15"/>
      <c r="G13" s="15"/>
      <c r="H13" s="15">
        <v>2</v>
      </c>
      <c r="I13" s="16"/>
      <c r="J13" s="17">
        <f t="shared" si="0"/>
        <v>19</v>
      </c>
      <c r="K13" s="18">
        <v>20</v>
      </c>
      <c r="L13" s="19">
        <f t="shared" si="1"/>
        <v>95</v>
      </c>
      <c r="M13" s="15">
        <v>19</v>
      </c>
      <c r="N13" s="15">
        <v>20</v>
      </c>
      <c r="O13" s="19">
        <f t="shared" si="2"/>
        <v>95</v>
      </c>
    </row>
    <row r="14" spans="1:15" ht="16.5" customHeight="1" thickTop="1" thickBot="1">
      <c r="A14" s="14" t="s">
        <v>39</v>
      </c>
      <c r="B14" s="15">
        <v>2</v>
      </c>
      <c r="C14" s="15">
        <v>1</v>
      </c>
      <c r="D14" s="15">
        <v>112</v>
      </c>
      <c r="E14" s="15">
        <v>21</v>
      </c>
      <c r="F14" s="15">
        <v>70</v>
      </c>
      <c r="G14" s="15"/>
      <c r="H14" s="15">
        <v>2</v>
      </c>
      <c r="I14" s="16"/>
      <c r="J14" s="17">
        <f t="shared" si="0"/>
        <v>208</v>
      </c>
      <c r="K14" s="18">
        <v>241</v>
      </c>
      <c r="L14" s="19">
        <f t="shared" si="1"/>
        <v>86.30705394190872</v>
      </c>
      <c r="M14" s="15">
        <v>208</v>
      </c>
      <c r="N14" s="15">
        <v>241</v>
      </c>
      <c r="O14" s="19">
        <f t="shared" si="2"/>
        <v>86.30705394190872</v>
      </c>
    </row>
    <row r="15" spans="1:15" ht="16.5" customHeight="1" thickTop="1" thickBot="1">
      <c r="A15" s="14" t="s">
        <v>40</v>
      </c>
      <c r="B15" s="15"/>
      <c r="C15" s="15"/>
      <c r="D15" s="15">
        <v>65</v>
      </c>
      <c r="E15" s="15"/>
      <c r="F15" s="15">
        <v>5</v>
      </c>
      <c r="G15" s="15"/>
      <c r="H15" s="15"/>
      <c r="I15" s="16"/>
      <c r="J15" s="17">
        <f t="shared" si="0"/>
        <v>70</v>
      </c>
      <c r="K15" s="18">
        <v>107</v>
      </c>
      <c r="L15" s="19">
        <f t="shared" si="1"/>
        <v>65.420560747663544</v>
      </c>
      <c r="M15" s="15">
        <v>70</v>
      </c>
      <c r="N15" s="15">
        <v>107</v>
      </c>
      <c r="O15" s="19">
        <f t="shared" si="2"/>
        <v>65.420560747663544</v>
      </c>
    </row>
    <row r="16" spans="1:15" ht="16.5" customHeight="1" thickTop="1" thickBot="1">
      <c r="A16" s="14" t="s">
        <v>41</v>
      </c>
      <c r="B16" s="15"/>
      <c r="C16" s="15"/>
      <c r="D16" s="15">
        <v>7</v>
      </c>
      <c r="E16" s="15"/>
      <c r="F16" s="15">
        <v>91</v>
      </c>
      <c r="G16" s="15"/>
      <c r="H16" s="15"/>
      <c r="I16" s="16"/>
      <c r="J16" s="17">
        <f t="shared" si="0"/>
        <v>98</v>
      </c>
      <c r="K16" s="18">
        <v>100</v>
      </c>
      <c r="L16" s="19">
        <f t="shared" si="1"/>
        <v>98</v>
      </c>
      <c r="M16" s="15">
        <v>98</v>
      </c>
      <c r="N16" s="15">
        <v>100</v>
      </c>
      <c r="O16" s="19">
        <f t="shared" si="2"/>
        <v>98</v>
      </c>
    </row>
    <row r="17" spans="1:15" ht="16.5" customHeight="1" thickTop="1" thickBot="1">
      <c r="A17" s="14" t="s">
        <v>42</v>
      </c>
      <c r="B17" s="15">
        <v>5</v>
      </c>
      <c r="C17" s="15"/>
      <c r="D17" s="15">
        <v>367</v>
      </c>
      <c r="E17" s="15">
        <v>60</v>
      </c>
      <c r="F17" s="15">
        <v>679</v>
      </c>
      <c r="G17" s="15"/>
      <c r="H17" s="15"/>
      <c r="I17" s="16"/>
      <c r="J17" s="17">
        <f t="shared" si="0"/>
        <v>1111</v>
      </c>
      <c r="K17" s="18">
        <v>1171</v>
      </c>
      <c r="L17" s="19">
        <f t="shared" si="1"/>
        <v>94.876174210076854</v>
      </c>
      <c r="M17" s="15">
        <v>1111</v>
      </c>
      <c r="N17" s="15">
        <v>1171</v>
      </c>
      <c r="O17" s="19">
        <f t="shared" si="2"/>
        <v>94.876174210076854</v>
      </c>
    </row>
    <row r="18" spans="1:15" ht="16.5" customHeight="1" thickTop="1" thickBot="1">
      <c r="A18" s="14" t="s">
        <v>43</v>
      </c>
      <c r="B18" s="15">
        <v>2</v>
      </c>
      <c r="C18" s="15"/>
      <c r="D18" s="15"/>
      <c r="E18" s="15"/>
      <c r="F18" s="15"/>
      <c r="G18" s="15"/>
      <c r="H18" s="15">
        <v>1</v>
      </c>
      <c r="I18" s="16"/>
      <c r="J18" s="17">
        <f t="shared" si="0"/>
        <v>3</v>
      </c>
      <c r="K18" s="18">
        <v>8</v>
      </c>
      <c r="L18" s="19">
        <f t="shared" si="1"/>
        <v>37.5</v>
      </c>
      <c r="M18" s="15">
        <v>3</v>
      </c>
      <c r="N18" s="15">
        <v>8</v>
      </c>
      <c r="O18" s="19">
        <f t="shared" si="2"/>
        <v>37.5</v>
      </c>
    </row>
    <row r="19" spans="1:15" ht="16.5" customHeight="1" thickTop="1" thickBot="1">
      <c r="A19" s="14" t="s">
        <v>44</v>
      </c>
      <c r="B19" s="15">
        <v>1</v>
      </c>
      <c r="C19" s="15"/>
      <c r="D19" s="15"/>
      <c r="E19" s="15"/>
      <c r="F19" s="15"/>
      <c r="G19" s="15"/>
      <c r="H19" s="15">
        <v>1</v>
      </c>
      <c r="I19" s="16">
        <v>9</v>
      </c>
      <c r="J19" s="17">
        <f t="shared" si="0"/>
        <v>11</v>
      </c>
      <c r="K19" s="18">
        <v>31</v>
      </c>
      <c r="L19" s="19">
        <f t="shared" si="1"/>
        <v>35.483870967741936</v>
      </c>
      <c r="M19" s="15">
        <v>11</v>
      </c>
      <c r="N19" s="15">
        <v>31</v>
      </c>
      <c r="O19" s="19">
        <f t="shared" si="2"/>
        <v>35.483870967741936</v>
      </c>
    </row>
    <row r="20" spans="1:15" ht="16.5" customHeight="1" thickTop="1" thickBot="1">
      <c r="A20" s="20" t="s">
        <v>45</v>
      </c>
      <c r="B20" s="21">
        <v>9</v>
      </c>
      <c r="C20" s="21"/>
      <c r="D20" s="21">
        <v>53</v>
      </c>
      <c r="E20" s="21">
        <v>9</v>
      </c>
      <c r="F20" s="21">
        <v>13</v>
      </c>
      <c r="G20" s="21"/>
      <c r="H20" s="21"/>
      <c r="I20" s="22"/>
      <c r="J20" s="17">
        <f t="shared" si="0"/>
        <v>84</v>
      </c>
      <c r="K20" s="18">
        <v>85</v>
      </c>
      <c r="L20" s="19">
        <f t="shared" si="1"/>
        <v>98.82352941176471</v>
      </c>
      <c r="M20" s="15">
        <v>84</v>
      </c>
      <c r="N20" s="15">
        <v>85</v>
      </c>
      <c r="O20" s="19">
        <f t="shared" si="2"/>
        <v>98.82352941176471</v>
      </c>
    </row>
    <row r="21" spans="1:15" ht="16.5" customHeight="1" thickTop="1" thickBot="1">
      <c r="A21" s="23" t="s">
        <v>46</v>
      </c>
      <c r="B21" s="17">
        <f t="shared" ref="B21:K21" si="3">SUM(B7:B20)</f>
        <v>78</v>
      </c>
      <c r="C21" s="17">
        <f t="shared" si="3"/>
        <v>4</v>
      </c>
      <c r="D21" s="17">
        <f t="shared" si="3"/>
        <v>752</v>
      </c>
      <c r="E21" s="17">
        <f t="shared" si="3"/>
        <v>112</v>
      </c>
      <c r="F21" s="17">
        <f t="shared" si="3"/>
        <v>1037</v>
      </c>
      <c r="G21" s="17">
        <f t="shared" si="3"/>
        <v>0</v>
      </c>
      <c r="H21" s="17">
        <f t="shared" si="3"/>
        <v>69</v>
      </c>
      <c r="I21" s="17">
        <f t="shared" si="3"/>
        <v>10</v>
      </c>
      <c r="J21" s="17">
        <f t="shared" si="3"/>
        <v>2062</v>
      </c>
      <c r="K21" s="18">
        <f t="shared" si="3"/>
        <v>2241</v>
      </c>
      <c r="L21" s="19">
        <f t="shared" si="1"/>
        <v>92.012494422132974</v>
      </c>
      <c r="M21" s="15">
        <f>SUM(M7:M20)</f>
        <v>2062</v>
      </c>
      <c r="N21" s="15">
        <f>SUM(N7:N20)</f>
        <v>2241</v>
      </c>
      <c r="O21" s="19">
        <f t="shared" si="2"/>
        <v>92.012494422132974</v>
      </c>
    </row>
    <row r="22" spans="1:15" ht="16.5" customHeight="1" thickTop="1">
      <c r="A22" s="24" t="s">
        <v>47</v>
      </c>
      <c r="B22" s="25">
        <v>86</v>
      </c>
      <c r="C22" s="25">
        <v>11</v>
      </c>
      <c r="D22" s="25">
        <v>812</v>
      </c>
      <c r="E22" s="25">
        <v>129</v>
      </c>
      <c r="F22" s="25">
        <v>1137</v>
      </c>
      <c r="G22" s="25"/>
      <c r="H22" s="25">
        <v>44</v>
      </c>
      <c r="I22" s="25">
        <v>22</v>
      </c>
      <c r="J22" s="25">
        <f>SUM(B22:I22)</f>
        <v>2241</v>
      </c>
    </row>
    <row r="23" spans="1:15" ht="16.5" customHeight="1">
      <c r="A23" s="26" t="s">
        <v>48</v>
      </c>
      <c r="B23" s="27">
        <f>B21/B22*100</f>
        <v>90.697674418604649</v>
      </c>
      <c r="C23" s="27">
        <f>C21/C22*100</f>
        <v>36.363636363636367</v>
      </c>
      <c r="D23" s="27">
        <f>D21/D22*100</f>
        <v>92.610837438423644</v>
      </c>
      <c r="E23" s="27">
        <f>E21/E22*100</f>
        <v>86.821705426356587</v>
      </c>
      <c r="F23" s="27">
        <f>F21/F22*100</f>
        <v>91.204925241864558</v>
      </c>
      <c r="G23" s="27"/>
      <c r="H23" s="27">
        <f>H21/H22*100</f>
        <v>156.81818181818181</v>
      </c>
      <c r="I23" s="27">
        <f>I21/I22*100</f>
        <v>45.454545454545453</v>
      </c>
      <c r="J23" s="27">
        <f>J21/J22*100</f>
        <v>92.012494422132974</v>
      </c>
    </row>
    <row r="24" spans="1:15" ht="16.5" customHeight="1">
      <c r="A24" s="4" t="s">
        <v>49</v>
      </c>
      <c r="B24" s="28">
        <v>129</v>
      </c>
      <c r="C24" s="28">
        <v>22</v>
      </c>
      <c r="D24" s="28">
        <v>697</v>
      </c>
      <c r="E24" s="28">
        <v>168</v>
      </c>
      <c r="F24" s="28">
        <v>989</v>
      </c>
      <c r="G24" s="28"/>
      <c r="H24" s="28">
        <v>83</v>
      </c>
      <c r="I24" s="28">
        <v>42</v>
      </c>
      <c r="J24" s="28">
        <f>SUM(B24:I24)</f>
        <v>2130</v>
      </c>
    </row>
    <row r="25" spans="1:15" ht="16.5" customHeight="1">
      <c r="A25" s="26" t="s">
        <v>50</v>
      </c>
      <c r="B25" s="29">
        <f>B21/B24*100</f>
        <v>60.465116279069761</v>
      </c>
      <c r="C25" s="29">
        <f>C21/C24*100</f>
        <v>18.181818181818183</v>
      </c>
      <c r="D25" s="29">
        <f>D21/D24*100</f>
        <v>107.8909612625538</v>
      </c>
      <c r="E25" s="29">
        <f>E21/E24*100</f>
        <v>66.666666666666657</v>
      </c>
      <c r="F25" s="29">
        <f>F21/F24*100</f>
        <v>104.85338725985844</v>
      </c>
      <c r="G25" s="29"/>
      <c r="H25" s="29">
        <f>H21/H24*100</f>
        <v>83.132530120481931</v>
      </c>
      <c r="I25" s="29">
        <f>I21/I24*100</f>
        <v>23.809523809523807</v>
      </c>
      <c r="J25" s="29">
        <f>J21/J24*100</f>
        <v>96.8075117370892</v>
      </c>
    </row>
    <row r="26" spans="1:15" ht="16.5" customHeight="1">
      <c r="A26" s="30" t="s">
        <v>51</v>
      </c>
      <c r="B26" s="28">
        <v>78</v>
      </c>
      <c r="C26" s="28">
        <v>4</v>
      </c>
      <c r="D26" s="28">
        <v>752</v>
      </c>
      <c r="E26" s="28">
        <v>112</v>
      </c>
      <c r="F26" s="28">
        <v>1037</v>
      </c>
      <c r="G26" s="28"/>
      <c r="H26" s="28">
        <v>69</v>
      </c>
      <c r="I26" s="28">
        <v>10</v>
      </c>
      <c r="J26" s="28">
        <f>SUM(B26:I26)</f>
        <v>2062</v>
      </c>
    </row>
    <row r="27" spans="1:15" ht="16.5" customHeight="1">
      <c r="A27" s="8" t="s">
        <v>52</v>
      </c>
      <c r="B27" s="31">
        <v>86</v>
      </c>
      <c r="C27" s="31">
        <v>11</v>
      </c>
      <c r="D27" s="31">
        <v>812</v>
      </c>
      <c r="E27" s="31">
        <v>129</v>
      </c>
      <c r="F27" s="31">
        <v>1137</v>
      </c>
      <c r="G27" s="31"/>
      <c r="H27" s="31">
        <v>44</v>
      </c>
      <c r="I27" s="31">
        <v>22</v>
      </c>
      <c r="J27" s="31">
        <f>SUM(B27:I27)</f>
        <v>2241</v>
      </c>
    </row>
    <row r="28" spans="1:15" ht="16.5" customHeight="1">
      <c r="A28" s="26" t="s">
        <v>53</v>
      </c>
      <c r="B28" s="29">
        <f>B26/B27*100</f>
        <v>90.697674418604649</v>
      </c>
      <c r="C28" s="29">
        <f>C26/C27*100</f>
        <v>36.363636363636367</v>
      </c>
      <c r="D28" s="29">
        <f>D26/D27*100</f>
        <v>92.610837438423644</v>
      </c>
      <c r="E28" s="29">
        <f>E26/E27*100</f>
        <v>86.821705426356587</v>
      </c>
      <c r="F28" s="29">
        <f>F26/F27*100</f>
        <v>91.204925241864558</v>
      </c>
      <c r="G28" s="29"/>
      <c r="H28" s="29">
        <f>H26/H27*100</f>
        <v>156.81818181818181</v>
      </c>
      <c r="I28" s="29">
        <f>I26/I27*100</f>
        <v>45.454545454545453</v>
      </c>
      <c r="J28" s="29">
        <f>J26/J27*100</f>
        <v>92.012494422132974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B28" sqref="B28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154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72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113</v>
      </c>
      <c r="M5" s="32" t="s">
        <v>20</v>
      </c>
      <c r="N5" s="32" t="s">
        <v>21</v>
      </c>
      <c r="O5" s="32" t="s">
        <v>74</v>
      </c>
    </row>
    <row r="6" spans="1:15" ht="15" thickTop="1" thickBot="1">
      <c r="A6" s="10" t="s">
        <v>155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89</v>
      </c>
      <c r="G6" s="12" t="s">
        <v>156</v>
      </c>
      <c r="H6" s="12" t="s">
        <v>157</v>
      </c>
      <c r="I6" s="13" t="s">
        <v>158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64</v>
      </c>
      <c r="B7" s="15"/>
      <c r="C7" s="15"/>
      <c r="D7" s="15"/>
      <c r="E7" s="15"/>
      <c r="F7" s="15">
        <v>52</v>
      </c>
      <c r="G7" s="15"/>
      <c r="H7" s="15"/>
      <c r="I7" s="16"/>
      <c r="J7" s="17">
        <f t="shared" ref="J7:J20" si="0">SUM(B7:I7)</f>
        <v>52</v>
      </c>
      <c r="K7" s="18">
        <v>31</v>
      </c>
      <c r="L7" s="19">
        <f t="shared" ref="L7:L21" si="1">J7/K7*100</f>
        <v>167.74193548387098</v>
      </c>
      <c r="M7" s="15">
        <v>333</v>
      </c>
      <c r="N7" s="15">
        <v>279</v>
      </c>
      <c r="O7" s="19">
        <f t="shared" ref="O7:O21" si="2">M7/N7*100</f>
        <v>119.35483870967742</v>
      </c>
    </row>
    <row r="8" spans="1:15" ht="16.5" customHeight="1" thickTop="1" thickBot="1">
      <c r="A8" s="14" t="s">
        <v>33</v>
      </c>
      <c r="B8" s="15">
        <v>32</v>
      </c>
      <c r="C8" s="15">
        <v>5</v>
      </c>
      <c r="D8" s="15"/>
      <c r="E8" s="15">
        <v>18</v>
      </c>
      <c r="F8" s="15"/>
      <c r="G8" s="15"/>
      <c r="H8" s="15">
        <v>27</v>
      </c>
      <c r="I8" s="16"/>
      <c r="J8" s="17">
        <f t="shared" si="0"/>
        <v>82</v>
      </c>
      <c r="K8" s="18">
        <v>54</v>
      </c>
      <c r="L8" s="19">
        <f t="shared" si="1"/>
        <v>151.85185185185185</v>
      </c>
      <c r="M8" s="15">
        <v>653</v>
      </c>
      <c r="N8" s="15">
        <v>578</v>
      </c>
      <c r="O8" s="19">
        <f t="shared" si="2"/>
        <v>112.97577854671282</v>
      </c>
    </row>
    <row r="9" spans="1:15" ht="16.5" customHeight="1" thickTop="1" thickBot="1">
      <c r="A9" s="14" t="s">
        <v>34</v>
      </c>
      <c r="B9" s="15"/>
      <c r="C9" s="15"/>
      <c r="D9" s="15">
        <v>108</v>
      </c>
      <c r="E9" s="15"/>
      <c r="F9" s="15">
        <v>181</v>
      </c>
      <c r="G9" s="15"/>
      <c r="H9" s="15"/>
      <c r="I9" s="16"/>
      <c r="J9" s="17">
        <f t="shared" si="0"/>
        <v>289</v>
      </c>
      <c r="K9" s="18">
        <v>284</v>
      </c>
      <c r="L9" s="19">
        <f t="shared" si="1"/>
        <v>101.7605633802817</v>
      </c>
      <c r="M9" s="15">
        <v>3065</v>
      </c>
      <c r="N9" s="15">
        <v>3285</v>
      </c>
      <c r="O9" s="19">
        <f t="shared" si="2"/>
        <v>93.302891933028917</v>
      </c>
    </row>
    <row r="10" spans="1:15" ht="16.5" customHeight="1" thickTop="1" thickBot="1">
      <c r="A10" s="14" t="s">
        <v>159</v>
      </c>
      <c r="B10" s="15">
        <v>20</v>
      </c>
      <c r="C10" s="15"/>
      <c r="D10" s="15"/>
      <c r="E10" s="15">
        <v>16</v>
      </c>
      <c r="F10" s="15"/>
      <c r="G10" s="15"/>
      <c r="H10" s="15">
        <v>32</v>
      </c>
      <c r="I10" s="16"/>
      <c r="J10" s="17">
        <f t="shared" si="0"/>
        <v>68</v>
      </c>
      <c r="K10" s="18">
        <v>76</v>
      </c>
      <c r="L10" s="19">
        <f t="shared" si="1"/>
        <v>89.473684210526315</v>
      </c>
      <c r="M10" s="15">
        <v>868</v>
      </c>
      <c r="N10" s="15">
        <v>946</v>
      </c>
      <c r="O10" s="19">
        <f t="shared" si="2"/>
        <v>91.754756871035937</v>
      </c>
    </row>
    <row r="11" spans="1:15" ht="16.5" customHeight="1" thickTop="1" thickBot="1">
      <c r="A11" s="14" t="s">
        <v>160</v>
      </c>
      <c r="B11" s="15"/>
      <c r="C11" s="15"/>
      <c r="D11" s="15">
        <v>80</v>
      </c>
      <c r="E11" s="15">
        <v>6</v>
      </c>
      <c r="F11" s="15">
        <v>41</v>
      </c>
      <c r="G11" s="15"/>
      <c r="H11" s="15">
        <v>1</v>
      </c>
      <c r="I11" s="16"/>
      <c r="J11" s="17">
        <f t="shared" si="0"/>
        <v>128</v>
      </c>
      <c r="K11" s="18">
        <v>81</v>
      </c>
      <c r="L11" s="19">
        <f t="shared" si="1"/>
        <v>158.02469135802468</v>
      </c>
      <c r="M11" s="15">
        <v>1172</v>
      </c>
      <c r="N11" s="15">
        <v>1144</v>
      </c>
      <c r="O11" s="19">
        <f t="shared" si="2"/>
        <v>102.44755244755244</v>
      </c>
    </row>
    <row r="12" spans="1:15" ht="16.5" customHeight="1" thickTop="1" thickBot="1">
      <c r="A12" s="14" t="s">
        <v>37</v>
      </c>
      <c r="B12" s="15"/>
      <c r="C12" s="15"/>
      <c r="D12" s="15">
        <v>15</v>
      </c>
      <c r="E12" s="15"/>
      <c r="F12" s="15">
        <v>4</v>
      </c>
      <c r="G12" s="15"/>
      <c r="H12" s="15">
        <v>1</v>
      </c>
      <c r="I12" s="16">
        <v>16</v>
      </c>
      <c r="J12" s="17">
        <f t="shared" si="0"/>
        <v>36</v>
      </c>
      <c r="K12" s="18">
        <v>23</v>
      </c>
      <c r="L12" s="19">
        <f t="shared" si="1"/>
        <v>156.52173913043478</v>
      </c>
      <c r="M12" s="15">
        <v>454</v>
      </c>
      <c r="N12" s="15">
        <v>328</v>
      </c>
      <c r="O12" s="19">
        <f t="shared" si="2"/>
        <v>138.41463414634146</v>
      </c>
    </row>
    <row r="13" spans="1:15" ht="16.5" customHeight="1" thickTop="1" thickBot="1">
      <c r="A13" s="14" t="s">
        <v>38</v>
      </c>
      <c r="B13" s="15">
        <v>11</v>
      </c>
      <c r="C13" s="15"/>
      <c r="D13" s="15"/>
      <c r="E13" s="15">
        <v>5</v>
      </c>
      <c r="F13" s="15"/>
      <c r="G13" s="15"/>
      <c r="H13" s="15">
        <v>6</v>
      </c>
      <c r="I13" s="16"/>
      <c r="J13" s="17">
        <f t="shared" si="0"/>
        <v>22</v>
      </c>
      <c r="K13" s="18">
        <v>29</v>
      </c>
      <c r="L13" s="19">
        <f t="shared" si="1"/>
        <v>75.862068965517238</v>
      </c>
      <c r="M13" s="15">
        <v>352</v>
      </c>
      <c r="N13" s="15">
        <v>382</v>
      </c>
      <c r="O13" s="19">
        <f t="shared" si="2"/>
        <v>92.146596858638745</v>
      </c>
    </row>
    <row r="14" spans="1:15" ht="16.5" customHeight="1" thickTop="1" thickBot="1">
      <c r="A14" s="14" t="s">
        <v>39</v>
      </c>
      <c r="B14" s="15">
        <v>3</v>
      </c>
      <c r="C14" s="15">
        <v>1</v>
      </c>
      <c r="D14" s="15">
        <v>109</v>
      </c>
      <c r="E14" s="15">
        <v>34</v>
      </c>
      <c r="F14" s="15">
        <v>88</v>
      </c>
      <c r="G14" s="15"/>
      <c r="H14" s="15">
        <v>4</v>
      </c>
      <c r="I14" s="16"/>
      <c r="J14" s="17">
        <f t="shared" si="0"/>
        <v>239</v>
      </c>
      <c r="K14" s="18">
        <v>138</v>
      </c>
      <c r="L14" s="19">
        <f t="shared" si="1"/>
        <v>173.18840579710144</v>
      </c>
      <c r="M14" s="15">
        <v>2863</v>
      </c>
      <c r="N14" s="15">
        <v>2742</v>
      </c>
      <c r="O14" s="19">
        <f t="shared" si="2"/>
        <v>104.41283734500364</v>
      </c>
    </row>
    <row r="15" spans="1:15" ht="16.5" customHeight="1" thickTop="1" thickBot="1">
      <c r="A15" s="14" t="s">
        <v>161</v>
      </c>
      <c r="B15" s="15"/>
      <c r="C15" s="15"/>
      <c r="D15" s="15">
        <v>92</v>
      </c>
      <c r="E15" s="15"/>
      <c r="F15" s="15">
        <v>3</v>
      </c>
      <c r="G15" s="15"/>
      <c r="H15" s="15"/>
      <c r="I15" s="16"/>
      <c r="J15" s="17">
        <f t="shared" si="0"/>
        <v>95</v>
      </c>
      <c r="K15" s="18">
        <v>94</v>
      </c>
      <c r="L15" s="19">
        <f t="shared" si="1"/>
        <v>101.06382978723406</v>
      </c>
      <c r="M15" s="15">
        <v>1023</v>
      </c>
      <c r="N15" s="15">
        <v>1290</v>
      </c>
      <c r="O15" s="19">
        <f t="shared" si="2"/>
        <v>79.302325581395351</v>
      </c>
    </row>
    <row r="16" spans="1:15" ht="16.5" customHeight="1" thickTop="1" thickBot="1">
      <c r="A16" s="14" t="s">
        <v>162</v>
      </c>
      <c r="B16" s="15"/>
      <c r="C16" s="15"/>
      <c r="D16" s="15">
        <v>5</v>
      </c>
      <c r="E16" s="15"/>
      <c r="F16" s="15">
        <v>89</v>
      </c>
      <c r="G16" s="15"/>
      <c r="H16" s="15"/>
      <c r="I16" s="16"/>
      <c r="J16" s="17">
        <f t="shared" si="0"/>
        <v>94</v>
      </c>
      <c r="K16" s="18">
        <v>83</v>
      </c>
      <c r="L16" s="19">
        <f t="shared" si="1"/>
        <v>113.25301204819279</v>
      </c>
      <c r="M16" s="15">
        <v>1240</v>
      </c>
      <c r="N16" s="15">
        <v>1204</v>
      </c>
      <c r="O16" s="19">
        <f t="shared" si="2"/>
        <v>102.99003322259136</v>
      </c>
    </row>
    <row r="17" spans="1:15" ht="16.5" customHeight="1" thickTop="1" thickBot="1">
      <c r="A17" s="14" t="s">
        <v>96</v>
      </c>
      <c r="B17" s="15">
        <v>17</v>
      </c>
      <c r="C17" s="15">
        <v>5</v>
      </c>
      <c r="D17" s="15">
        <v>452</v>
      </c>
      <c r="E17" s="15">
        <v>72</v>
      </c>
      <c r="F17" s="15">
        <v>852</v>
      </c>
      <c r="G17" s="15"/>
      <c r="H17" s="15">
        <v>9</v>
      </c>
      <c r="I17" s="16"/>
      <c r="J17" s="17">
        <f t="shared" si="0"/>
        <v>1407</v>
      </c>
      <c r="K17" s="18">
        <v>1495</v>
      </c>
      <c r="L17" s="19">
        <f t="shared" si="1"/>
        <v>94.113712374581937</v>
      </c>
      <c r="M17" s="15">
        <v>14191</v>
      </c>
      <c r="N17" s="15">
        <v>15258</v>
      </c>
      <c r="O17" s="19">
        <f t="shared" si="2"/>
        <v>93.006947175252336</v>
      </c>
    </row>
    <row r="18" spans="1:15" ht="16.5" customHeight="1" thickTop="1" thickBot="1">
      <c r="A18" s="14" t="s">
        <v>97</v>
      </c>
      <c r="B18" s="15">
        <v>10</v>
      </c>
      <c r="C18" s="15"/>
      <c r="D18" s="15"/>
      <c r="E18" s="15"/>
      <c r="F18" s="15"/>
      <c r="G18" s="15"/>
      <c r="H18" s="15">
        <v>11</v>
      </c>
      <c r="I18" s="16"/>
      <c r="J18" s="17">
        <f t="shared" si="0"/>
        <v>21</v>
      </c>
      <c r="K18" s="18">
        <v>15</v>
      </c>
      <c r="L18" s="19">
        <f t="shared" si="1"/>
        <v>140</v>
      </c>
      <c r="M18" s="15">
        <v>133</v>
      </c>
      <c r="N18" s="15">
        <v>141</v>
      </c>
      <c r="O18" s="19">
        <f t="shared" si="2"/>
        <v>94.326241134751783</v>
      </c>
    </row>
    <row r="19" spans="1:15" ht="16.5" customHeight="1" thickTop="1" thickBot="1">
      <c r="A19" s="14" t="s">
        <v>44</v>
      </c>
      <c r="B19" s="15">
        <v>3</v>
      </c>
      <c r="C19" s="15"/>
      <c r="D19" s="15"/>
      <c r="E19" s="15"/>
      <c r="F19" s="15"/>
      <c r="G19" s="15"/>
      <c r="H19" s="15">
        <v>2</v>
      </c>
      <c r="I19" s="16">
        <v>14</v>
      </c>
      <c r="J19" s="17">
        <f t="shared" si="0"/>
        <v>19</v>
      </c>
      <c r="K19" s="18">
        <v>35</v>
      </c>
      <c r="L19" s="19">
        <f t="shared" si="1"/>
        <v>54.285714285714285</v>
      </c>
      <c r="M19" s="15">
        <v>172</v>
      </c>
      <c r="N19" s="15">
        <v>254</v>
      </c>
      <c r="O19" s="19">
        <f t="shared" si="2"/>
        <v>67.716535433070874</v>
      </c>
    </row>
    <row r="20" spans="1:15" ht="16.5" customHeight="1" thickTop="1" thickBot="1">
      <c r="A20" s="20" t="s">
        <v>45</v>
      </c>
      <c r="B20" s="21">
        <v>9</v>
      </c>
      <c r="C20" s="21"/>
      <c r="D20" s="21">
        <v>79</v>
      </c>
      <c r="E20" s="21">
        <v>16</v>
      </c>
      <c r="F20" s="21">
        <v>9</v>
      </c>
      <c r="G20" s="21"/>
      <c r="H20" s="21">
        <v>1</v>
      </c>
      <c r="I20" s="22"/>
      <c r="J20" s="17">
        <f t="shared" si="0"/>
        <v>114</v>
      </c>
      <c r="K20" s="18">
        <v>105</v>
      </c>
      <c r="L20" s="19">
        <f t="shared" si="1"/>
        <v>108.57142857142857</v>
      </c>
      <c r="M20" s="15">
        <v>1270</v>
      </c>
      <c r="N20" s="15">
        <v>1208</v>
      </c>
      <c r="O20" s="19">
        <f t="shared" si="2"/>
        <v>105.13245033112584</v>
      </c>
    </row>
    <row r="21" spans="1:15" ht="16.5" customHeight="1" thickTop="1" thickBot="1">
      <c r="A21" s="23" t="s">
        <v>46</v>
      </c>
      <c r="B21" s="17">
        <f t="shared" ref="B21:K21" si="3">SUM(B7:B20)</f>
        <v>105</v>
      </c>
      <c r="C21" s="17">
        <f t="shared" si="3"/>
        <v>11</v>
      </c>
      <c r="D21" s="17">
        <f t="shared" si="3"/>
        <v>940</v>
      </c>
      <c r="E21" s="17">
        <f t="shared" si="3"/>
        <v>167</v>
      </c>
      <c r="F21" s="17">
        <f t="shared" si="3"/>
        <v>1319</v>
      </c>
      <c r="G21" s="17">
        <f t="shared" si="3"/>
        <v>0</v>
      </c>
      <c r="H21" s="17">
        <f t="shared" si="3"/>
        <v>94</v>
      </c>
      <c r="I21" s="17">
        <f t="shared" si="3"/>
        <v>30</v>
      </c>
      <c r="J21" s="17">
        <f t="shared" si="3"/>
        <v>2666</v>
      </c>
      <c r="K21" s="18">
        <f t="shared" si="3"/>
        <v>2543</v>
      </c>
      <c r="L21" s="19">
        <f t="shared" si="1"/>
        <v>104.83680692095949</v>
      </c>
      <c r="M21" s="15">
        <f>SUM(M7:M20)</f>
        <v>27789</v>
      </c>
      <c r="N21" s="15">
        <f>SUM(N7:N20)</f>
        <v>29039</v>
      </c>
      <c r="O21" s="19">
        <f t="shared" si="2"/>
        <v>95.695444057990969</v>
      </c>
    </row>
    <row r="22" spans="1:15" ht="16.5" customHeight="1" thickTop="1">
      <c r="A22" s="24" t="s">
        <v>47</v>
      </c>
      <c r="B22" s="25">
        <v>115</v>
      </c>
      <c r="C22" s="25">
        <v>15</v>
      </c>
      <c r="D22" s="25">
        <v>919</v>
      </c>
      <c r="E22" s="25">
        <v>166</v>
      </c>
      <c r="F22" s="25">
        <v>1206</v>
      </c>
      <c r="G22" s="25"/>
      <c r="H22" s="25">
        <v>80</v>
      </c>
      <c r="I22" s="25">
        <v>42</v>
      </c>
      <c r="J22" s="25">
        <f>SUM(B22:I22)</f>
        <v>2543</v>
      </c>
    </row>
    <row r="23" spans="1:15" ht="16.5" customHeight="1">
      <c r="A23" s="26" t="s">
        <v>48</v>
      </c>
      <c r="B23" s="27">
        <f>B21/B22*100</f>
        <v>91.304347826086953</v>
      </c>
      <c r="C23" s="27">
        <f>C21/C22*100</f>
        <v>73.333333333333329</v>
      </c>
      <c r="D23" s="27">
        <f>D21/D22*100</f>
        <v>102.28509249183895</v>
      </c>
      <c r="E23" s="27">
        <f>E21/E22*100</f>
        <v>100.60240963855422</v>
      </c>
      <c r="F23" s="27">
        <f>F21/F22*100</f>
        <v>109.3698175787728</v>
      </c>
      <c r="G23" s="27"/>
      <c r="H23" s="27">
        <f>H21/H22*100</f>
        <v>117.5</v>
      </c>
      <c r="I23" s="27">
        <f>I21/I22*100</f>
        <v>71.428571428571431</v>
      </c>
      <c r="J23" s="27">
        <f>J21/J22*100</f>
        <v>104.83680692095949</v>
      </c>
    </row>
    <row r="24" spans="1:15" ht="16.5" customHeight="1">
      <c r="A24" s="4" t="s">
        <v>49</v>
      </c>
      <c r="B24" s="28">
        <v>174</v>
      </c>
      <c r="C24" s="28">
        <v>14</v>
      </c>
      <c r="D24" s="28">
        <v>1081</v>
      </c>
      <c r="E24" s="28">
        <v>229</v>
      </c>
      <c r="F24" s="28">
        <v>1250</v>
      </c>
      <c r="G24" s="28"/>
      <c r="H24" s="28">
        <v>132</v>
      </c>
      <c r="I24" s="28">
        <v>17</v>
      </c>
      <c r="J24" s="28">
        <f>SUM(B24:I24)</f>
        <v>2897</v>
      </c>
    </row>
    <row r="25" spans="1:15" ht="16.5" customHeight="1">
      <c r="A25" s="26" t="s">
        <v>50</v>
      </c>
      <c r="B25" s="29">
        <f>B21/B24*100</f>
        <v>60.344827586206897</v>
      </c>
      <c r="C25" s="29">
        <f>C21/C24*100</f>
        <v>78.571428571428569</v>
      </c>
      <c r="D25" s="29">
        <f>D21/D24*100</f>
        <v>86.956521739130437</v>
      </c>
      <c r="E25" s="29">
        <f>E21/E24*100</f>
        <v>72.925764192139738</v>
      </c>
      <c r="F25" s="29">
        <f>F21/F24*100</f>
        <v>105.52</v>
      </c>
      <c r="G25" s="29"/>
      <c r="H25" s="29">
        <f>H21/H24*100</f>
        <v>71.212121212121218</v>
      </c>
      <c r="I25" s="29">
        <f>I21/I24*100</f>
        <v>176.47058823529412</v>
      </c>
      <c r="J25" s="29">
        <f>J21/J24*100</f>
        <v>92.02623403520883</v>
      </c>
    </row>
    <row r="26" spans="1:15" ht="16.5" customHeight="1">
      <c r="A26" s="30" t="s">
        <v>51</v>
      </c>
      <c r="B26" s="28">
        <v>1281</v>
      </c>
      <c r="C26" s="28">
        <v>135</v>
      </c>
      <c r="D26" s="28">
        <v>9992</v>
      </c>
      <c r="E26" s="28">
        <v>1945</v>
      </c>
      <c r="F26" s="28">
        <v>13412</v>
      </c>
      <c r="G26" s="28"/>
      <c r="H26" s="28">
        <v>874</v>
      </c>
      <c r="I26" s="28">
        <v>150</v>
      </c>
      <c r="J26" s="28">
        <f>SUM(B26:I26)</f>
        <v>27789</v>
      </c>
    </row>
    <row r="27" spans="1:15" ht="16.5" customHeight="1">
      <c r="A27" s="8" t="s">
        <v>52</v>
      </c>
      <c r="B27" s="31">
        <v>1191</v>
      </c>
      <c r="C27" s="31">
        <v>170</v>
      </c>
      <c r="D27" s="31">
        <v>10221</v>
      </c>
      <c r="E27" s="31">
        <v>1952</v>
      </c>
      <c r="F27" s="31">
        <v>14341</v>
      </c>
      <c r="G27" s="31"/>
      <c r="H27" s="31">
        <v>948</v>
      </c>
      <c r="I27" s="31">
        <v>216</v>
      </c>
      <c r="J27" s="31">
        <f>SUM(B27:I27)</f>
        <v>29039</v>
      </c>
    </row>
    <row r="28" spans="1:15" ht="16.5" customHeight="1">
      <c r="A28" s="26" t="s">
        <v>53</v>
      </c>
      <c r="B28" s="29">
        <f>B26/B27*100</f>
        <v>107.55667506297229</v>
      </c>
      <c r="C28" s="29">
        <f>C26/C27*100</f>
        <v>79.411764705882348</v>
      </c>
      <c r="D28" s="29">
        <f>D26/D27*100</f>
        <v>97.759514724586637</v>
      </c>
      <c r="E28" s="29">
        <f>E26/E27*100</f>
        <v>99.641393442622956</v>
      </c>
      <c r="F28" s="29">
        <f>F26/F27*100</f>
        <v>93.522069590684055</v>
      </c>
      <c r="G28" s="29"/>
      <c r="H28" s="29">
        <f>H26/H27*100</f>
        <v>92.194092827004212</v>
      </c>
      <c r="I28" s="29">
        <f>I26/I27*100</f>
        <v>69.444444444444443</v>
      </c>
      <c r="J28" s="29">
        <f>J26/J27*100</f>
        <v>95.695444057990969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K21" sqref="K21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163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164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86</v>
      </c>
      <c r="M5" s="32" t="s">
        <v>20</v>
      </c>
      <c r="N5" s="32" t="s">
        <v>21</v>
      </c>
      <c r="O5" s="32" t="s">
        <v>87</v>
      </c>
    </row>
    <row r="6" spans="1:15" ht="15" thickTop="1" thickBot="1">
      <c r="A6" s="10" t="s">
        <v>58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60</v>
      </c>
      <c r="G6" s="12" t="s">
        <v>116</v>
      </c>
      <c r="H6" s="12" t="s">
        <v>78</v>
      </c>
      <c r="I6" s="13" t="s">
        <v>92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93</v>
      </c>
      <c r="B7" s="15"/>
      <c r="C7" s="15"/>
      <c r="D7" s="15"/>
      <c r="E7" s="15"/>
      <c r="F7" s="15">
        <v>30</v>
      </c>
      <c r="G7" s="15"/>
      <c r="H7" s="15"/>
      <c r="I7" s="16"/>
      <c r="J7" s="17">
        <f t="shared" ref="J7:J20" si="0">SUM(B7:I7)</f>
        <v>30</v>
      </c>
      <c r="K7" s="18">
        <v>40</v>
      </c>
      <c r="L7" s="19">
        <f t="shared" ref="L7:L21" si="1">J7/K7*100</f>
        <v>75</v>
      </c>
      <c r="M7" s="15">
        <v>363</v>
      </c>
      <c r="N7" s="15">
        <v>319</v>
      </c>
      <c r="O7" s="19">
        <f t="shared" ref="O7:O21" si="2">M7/N7*100</f>
        <v>113.79310344827587</v>
      </c>
    </row>
    <row r="8" spans="1:15" ht="16.5" customHeight="1" thickTop="1" thickBot="1">
      <c r="A8" s="14" t="s">
        <v>33</v>
      </c>
      <c r="B8" s="15">
        <v>47</v>
      </c>
      <c r="C8" s="15">
        <v>1</v>
      </c>
      <c r="D8" s="15"/>
      <c r="E8" s="15">
        <v>2</v>
      </c>
      <c r="F8" s="15"/>
      <c r="G8" s="15"/>
      <c r="H8" s="15">
        <v>32</v>
      </c>
      <c r="I8" s="16"/>
      <c r="J8" s="17">
        <f t="shared" si="0"/>
        <v>82</v>
      </c>
      <c r="K8" s="18">
        <v>65</v>
      </c>
      <c r="L8" s="19">
        <f t="shared" si="1"/>
        <v>126.15384615384615</v>
      </c>
      <c r="M8" s="15">
        <v>735</v>
      </c>
      <c r="N8" s="15">
        <v>643</v>
      </c>
      <c r="O8" s="19">
        <f t="shared" si="2"/>
        <v>114.30793157076205</v>
      </c>
    </row>
    <row r="9" spans="1:15" ht="16.5" customHeight="1" thickTop="1" thickBot="1">
      <c r="A9" s="14" t="s">
        <v>34</v>
      </c>
      <c r="B9" s="15"/>
      <c r="C9" s="15"/>
      <c r="D9" s="15">
        <v>123</v>
      </c>
      <c r="E9" s="15"/>
      <c r="F9" s="15">
        <v>205</v>
      </c>
      <c r="G9" s="15"/>
      <c r="H9" s="15"/>
      <c r="I9" s="16"/>
      <c r="J9" s="17">
        <f t="shared" si="0"/>
        <v>328</v>
      </c>
      <c r="K9" s="18">
        <v>326</v>
      </c>
      <c r="L9" s="19">
        <f t="shared" si="1"/>
        <v>100.61349693251533</v>
      </c>
      <c r="M9" s="15">
        <v>3393</v>
      </c>
      <c r="N9" s="15">
        <v>3611</v>
      </c>
      <c r="O9" s="19">
        <f t="shared" si="2"/>
        <v>93.962891165882027</v>
      </c>
    </row>
    <row r="10" spans="1:15" ht="16.5" customHeight="1" thickTop="1" thickBot="1">
      <c r="A10" s="14" t="s">
        <v>159</v>
      </c>
      <c r="B10" s="15">
        <v>40</v>
      </c>
      <c r="C10" s="15">
        <v>1</v>
      </c>
      <c r="D10" s="15"/>
      <c r="E10" s="15">
        <v>17</v>
      </c>
      <c r="F10" s="15"/>
      <c r="G10" s="15"/>
      <c r="H10" s="15">
        <v>27</v>
      </c>
      <c r="I10" s="16"/>
      <c r="J10" s="17">
        <f t="shared" si="0"/>
        <v>85</v>
      </c>
      <c r="K10" s="18">
        <v>96</v>
      </c>
      <c r="L10" s="19">
        <f t="shared" si="1"/>
        <v>88.541666666666657</v>
      </c>
      <c r="M10" s="15">
        <v>953</v>
      </c>
      <c r="N10" s="15">
        <v>1042</v>
      </c>
      <c r="O10" s="19">
        <f t="shared" si="2"/>
        <v>91.458733205374273</v>
      </c>
    </row>
    <row r="11" spans="1:15" ht="16.5" customHeight="1" thickTop="1" thickBot="1">
      <c r="A11" s="14" t="s">
        <v>165</v>
      </c>
      <c r="B11" s="15"/>
      <c r="C11" s="15"/>
      <c r="D11" s="15">
        <v>59</v>
      </c>
      <c r="E11" s="15">
        <v>10</v>
      </c>
      <c r="F11" s="15">
        <v>16</v>
      </c>
      <c r="G11" s="15"/>
      <c r="H11" s="15"/>
      <c r="I11" s="16"/>
      <c r="J11" s="17">
        <f t="shared" si="0"/>
        <v>85</v>
      </c>
      <c r="K11" s="18">
        <v>73</v>
      </c>
      <c r="L11" s="19">
        <f t="shared" si="1"/>
        <v>116.43835616438356</v>
      </c>
      <c r="M11" s="15">
        <v>1257</v>
      </c>
      <c r="N11" s="15">
        <v>1217</v>
      </c>
      <c r="O11" s="19">
        <f t="shared" si="2"/>
        <v>103.28677074774035</v>
      </c>
    </row>
    <row r="12" spans="1:15" ht="16.5" customHeight="1" thickTop="1" thickBot="1">
      <c r="A12" s="14" t="s">
        <v>37</v>
      </c>
      <c r="B12" s="15"/>
      <c r="C12" s="15"/>
      <c r="D12" s="15">
        <v>31</v>
      </c>
      <c r="E12" s="15">
        <v>2</v>
      </c>
      <c r="F12" s="15">
        <v>8</v>
      </c>
      <c r="G12" s="15"/>
      <c r="H12" s="15"/>
      <c r="I12" s="16">
        <v>17</v>
      </c>
      <c r="J12" s="17">
        <f t="shared" si="0"/>
        <v>58</v>
      </c>
      <c r="K12" s="18">
        <v>52</v>
      </c>
      <c r="L12" s="19">
        <f t="shared" si="1"/>
        <v>111.53846153846155</v>
      </c>
      <c r="M12" s="15">
        <v>512</v>
      </c>
      <c r="N12" s="15">
        <v>380</v>
      </c>
      <c r="O12" s="19">
        <f t="shared" si="2"/>
        <v>134.73684210526315</v>
      </c>
    </row>
    <row r="13" spans="1:15" ht="16.5" customHeight="1" thickTop="1" thickBot="1">
      <c r="A13" s="14" t="s">
        <v>38</v>
      </c>
      <c r="B13" s="15">
        <v>24</v>
      </c>
      <c r="C13" s="15">
        <v>10</v>
      </c>
      <c r="D13" s="15"/>
      <c r="E13" s="15">
        <v>4</v>
      </c>
      <c r="F13" s="15"/>
      <c r="G13" s="15"/>
      <c r="H13" s="15">
        <v>11</v>
      </c>
      <c r="I13" s="16"/>
      <c r="J13" s="17">
        <f t="shared" si="0"/>
        <v>49</v>
      </c>
      <c r="K13" s="18">
        <v>29</v>
      </c>
      <c r="L13" s="19">
        <f t="shared" si="1"/>
        <v>168.9655172413793</v>
      </c>
      <c r="M13" s="15">
        <v>401</v>
      </c>
      <c r="N13" s="15">
        <v>411</v>
      </c>
      <c r="O13" s="19">
        <f t="shared" si="2"/>
        <v>97.566909975669105</v>
      </c>
    </row>
    <row r="14" spans="1:15" ht="16.5" customHeight="1" thickTop="1" thickBot="1">
      <c r="A14" s="14" t="s">
        <v>39</v>
      </c>
      <c r="B14" s="15">
        <v>2</v>
      </c>
      <c r="C14" s="15">
        <v>1</v>
      </c>
      <c r="D14" s="15">
        <v>82</v>
      </c>
      <c r="E14" s="15">
        <v>41</v>
      </c>
      <c r="F14" s="15">
        <v>99</v>
      </c>
      <c r="G14" s="15"/>
      <c r="H14" s="15">
        <v>9</v>
      </c>
      <c r="I14" s="16"/>
      <c r="J14" s="17">
        <f t="shared" si="0"/>
        <v>234</v>
      </c>
      <c r="K14" s="18">
        <v>138</v>
      </c>
      <c r="L14" s="19">
        <f t="shared" si="1"/>
        <v>169.56521739130434</v>
      </c>
      <c r="M14" s="15">
        <v>3097</v>
      </c>
      <c r="N14" s="15">
        <v>2880</v>
      </c>
      <c r="O14" s="19">
        <f t="shared" si="2"/>
        <v>107.53472222222223</v>
      </c>
    </row>
    <row r="15" spans="1:15" ht="16.5" customHeight="1" thickTop="1" thickBot="1">
      <c r="A15" s="14" t="s">
        <v>166</v>
      </c>
      <c r="B15" s="15"/>
      <c r="C15" s="15"/>
      <c r="D15" s="15">
        <v>90</v>
      </c>
      <c r="E15" s="15"/>
      <c r="F15" s="15">
        <v>6</v>
      </c>
      <c r="G15" s="15"/>
      <c r="H15" s="15"/>
      <c r="I15" s="16"/>
      <c r="J15" s="17">
        <f t="shared" si="0"/>
        <v>96</v>
      </c>
      <c r="K15" s="18">
        <v>79</v>
      </c>
      <c r="L15" s="19">
        <f t="shared" si="1"/>
        <v>121.51898734177216</v>
      </c>
      <c r="M15" s="15">
        <v>1119</v>
      </c>
      <c r="N15" s="15">
        <v>1369</v>
      </c>
      <c r="O15" s="19">
        <f t="shared" si="2"/>
        <v>81.738495252008775</v>
      </c>
    </row>
    <row r="16" spans="1:15" ht="16.5" customHeight="1" thickTop="1" thickBot="1">
      <c r="A16" s="14" t="s">
        <v>108</v>
      </c>
      <c r="B16" s="15"/>
      <c r="C16" s="15"/>
      <c r="D16" s="15">
        <v>6</v>
      </c>
      <c r="E16" s="15"/>
      <c r="F16" s="15">
        <v>111</v>
      </c>
      <c r="G16" s="15"/>
      <c r="H16" s="15"/>
      <c r="I16" s="16"/>
      <c r="J16" s="17">
        <f t="shared" si="0"/>
        <v>117</v>
      </c>
      <c r="K16" s="18">
        <v>104</v>
      </c>
      <c r="L16" s="19">
        <f t="shared" si="1"/>
        <v>112.5</v>
      </c>
      <c r="M16" s="15">
        <v>1357</v>
      </c>
      <c r="N16" s="15">
        <v>1308</v>
      </c>
      <c r="O16" s="19">
        <f t="shared" si="2"/>
        <v>103.74617737003058</v>
      </c>
    </row>
    <row r="17" spans="1:15" ht="16.5" customHeight="1" thickTop="1" thickBot="1">
      <c r="A17" s="14" t="s">
        <v>42</v>
      </c>
      <c r="B17" s="15">
        <v>18</v>
      </c>
      <c r="C17" s="15">
        <v>1</v>
      </c>
      <c r="D17" s="15">
        <v>457</v>
      </c>
      <c r="E17" s="15">
        <v>98</v>
      </c>
      <c r="F17" s="15">
        <v>825</v>
      </c>
      <c r="G17" s="15"/>
      <c r="H17" s="15">
        <v>18</v>
      </c>
      <c r="I17" s="16"/>
      <c r="J17" s="17">
        <f t="shared" si="0"/>
        <v>1417</v>
      </c>
      <c r="K17" s="18">
        <v>1411</v>
      </c>
      <c r="L17" s="19">
        <f t="shared" si="1"/>
        <v>100.42523033309709</v>
      </c>
      <c r="M17" s="15">
        <v>15608</v>
      </c>
      <c r="N17" s="15">
        <v>16669</v>
      </c>
      <c r="O17" s="19">
        <f t="shared" si="2"/>
        <v>93.634891115243875</v>
      </c>
    </row>
    <row r="18" spans="1:15" ht="16.5" customHeight="1" thickTop="1" thickBot="1">
      <c r="A18" s="14" t="s">
        <v>83</v>
      </c>
      <c r="B18" s="15">
        <v>10</v>
      </c>
      <c r="C18" s="15"/>
      <c r="D18" s="15"/>
      <c r="E18" s="15"/>
      <c r="F18" s="15"/>
      <c r="G18" s="15"/>
      <c r="H18" s="15">
        <v>1</v>
      </c>
      <c r="I18" s="16"/>
      <c r="J18" s="17">
        <f t="shared" si="0"/>
        <v>11</v>
      </c>
      <c r="K18" s="18">
        <v>20</v>
      </c>
      <c r="L18" s="19">
        <f t="shared" si="1"/>
        <v>55.000000000000007</v>
      </c>
      <c r="M18" s="15">
        <v>144</v>
      </c>
      <c r="N18" s="15">
        <v>161</v>
      </c>
      <c r="O18" s="19">
        <f t="shared" si="2"/>
        <v>89.440993788819881</v>
      </c>
    </row>
    <row r="19" spans="1:15" ht="16.5" customHeight="1" thickTop="1" thickBot="1">
      <c r="A19" s="14" t="s">
        <v>44</v>
      </c>
      <c r="B19" s="15">
        <v>4</v>
      </c>
      <c r="C19" s="15"/>
      <c r="D19" s="15"/>
      <c r="E19" s="15"/>
      <c r="F19" s="15"/>
      <c r="G19" s="15"/>
      <c r="H19" s="15">
        <v>3</v>
      </c>
      <c r="I19" s="16">
        <v>48</v>
      </c>
      <c r="J19" s="17">
        <f t="shared" si="0"/>
        <v>55</v>
      </c>
      <c r="K19" s="18">
        <v>63</v>
      </c>
      <c r="L19" s="19">
        <f t="shared" si="1"/>
        <v>87.301587301587304</v>
      </c>
      <c r="M19" s="15">
        <v>227</v>
      </c>
      <c r="N19" s="15">
        <v>317</v>
      </c>
      <c r="O19" s="19">
        <f t="shared" si="2"/>
        <v>71.608832807570977</v>
      </c>
    </row>
    <row r="20" spans="1:15" ht="16.5" customHeight="1" thickTop="1" thickBot="1">
      <c r="A20" s="20" t="s">
        <v>45</v>
      </c>
      <c r="B20" s="21">
        <v>9</v>
      </c>
      <c r="C20" s="21"/>
      <c r="D20" s="21">
        <v>69</v>
      </c>
      <c r="E20" s="21">
        <v>13</v>
      </c>
      <c r="F20" s="21">
        <v>8</v>
      </c>
      <c r="G20" s="21"/>
      <c r="H20" s="21"/>
      <c r="I20" s="22"/>
      <c r="J20" s="17">
        <f t="shared" si="0"/>
        <v>99</v>
      </c>
      <c r="K20" s="18">
        <v>111</v>
      </c>
      <c r="L20" s="19">
        <f t="shared" si="1"/>
        <v>89.189189189189193</v>
      </c>
      <c r="M20" s="15">
        <v>1369</v>
      </c>
      <c r="N20" s="15">
        <v>1319</v>
      </c>
      <c r="O20" s="19">
        <f t="shared" si="2"/>
        <v>103.79075056861258</v>
      </c>
    </row>
    <row r="21" spans="1:15" ht="16.5" customHeight="1" thickTop="1" thickBot="1">
      <c r="A21" s="23" t="s">
        <v>46</v>
      </c>
      <c r="B21" s="17">
        <f t="shared" ref="B21:K21" si="3">SUM(B7:B20)</f>
        <v>154</v>
      </c>
      <c r="C21" s="17">
        <f t="shared" si="3"/>
        <v>14</v>
      </c>
      <c r="D21" s="17">
        <f t="shared" si="3"/>
        <v>917</v>
      </c>
      <c r="E21" s="17">
        <f t="shared" si="3"/>
        <v>187</v>
      </c>
      <c r="F21" s="17">
        <f t="shared" si="3"/>
        <v>1308</v>
      </c>
      <c r="G21" s="17">
        <f t="shared" si="3"/>
        <v>0</v>
      </c>
      <c r="H21" s="17">
        <f t="shared" si="3"/>
        <v>101</v>
      </c>
      <c r="I21" s="17">
        <f t="shared" si="3"/>
        <v>65</v>
      </c>
      <c r="J21" s="17">
        <f t="shared" si="3"/>
        <v>2746</v>
      </c>
      <c r="K21" s="18">
        <f t="shared" si="3"/>
        <v>2607</v>
      </c>
      <c r="L21" s="19">
        <f t="shared" si="1"/>
        <v>105.33179900268507</v>
      </c>
      <c r="M21" s="15">
        <f>SUM(M7:M20)</f>
        <v>30535</v>
      </c>
      <c r="N21" s="15">
        <f>SUM(N7:N20)</f>
        <v>31646</v>
      </c>
      <c r="O21" s="19">
        <f t="shared" si="2"/>
        <v>96.489287745686653</v>
      </c>
    </row>
    <row r="22" spans="1:15" ht="16.5" customHeight="1" thickTop="1">
      <c r="A22" s="24" t="s">
        <v>47</v>
      </c>
      <c r="B22" s="25">
        <v>101</v>
      </c>
      <c r="C22" s="25">
        <v>12</v>
      </c>
      <c r="D22" s="25">
        <v>829</v>
      </c>
      <c r="E22" s="25">
        <v>176</v>
      </c>
      <c r="F22" s="25">
        <v>1302</v>
      </c>
      <c r="G22" s="25"/>
      <c r="H22" s="25">
        <v>112</v>
      </c>
      <c r="I22" s="25">
        <v>75</v>
      </c>
      <c r="J22" s="25">
        <f>SUM(B22:I22)</f>
        <v>2607</v>
      </c>
    </row>
    <row r="23" spans="1:15" ht="16.5" customHeight="1">
      <c r="A23" s="26" t="s">
        <v>48</v>
      </c>
      <c r="B23" s="27">
        <f>B21/B22*100</f>
        <v>152.47524752475249</v>
      </c>
      <c r="C23" s="27">
        <f>C21/C22*100</f>
        <v>116.66666666666667</v>
      </c>
      <c r="D23" s="27">
        <f>D21/D22*100</f>
        <v>110.61519903498191</v>
      </c>
      <c r="E23" s="27">
        <f>E21/E22*100</f>
        <v>106.25</v>
      </c>
      <c r="F23" s="27">
        <f>F21/F22*100</f>
        <v>100.46082949308757</v>
      </c>
      <c r="G23" s="27"/>
      <c r="H23" s="27">
        <f>H21/H22*100</f>
        <v>90.178571428571431</v>
      </c>
      <c r="I23" s="27">
        <f>I21/I22*100</f>
        <v>86.666666666666671</v>
      </c>
      <c r="J23" s="27">
        <f>J21/J22*100</f>
        <v>105.33179900268507</v>
      </c>
    </row>
    <row r="24" spans="1:15" ht="16.5" customHeight="1">
      <c r="A24" s="4" t="s">
        <v>49</v>
      </c>
      <c r="B24" s="28">
        <v>105</v>
      </c>
      <c r="C24" s="28">
        <v>11</v>
      </c>
      <c r="D24" s="28">
        <v>940</v>
      </c>
      <c r="E24" s="28">
        <v>167</v>
      </c>
      <c r="F24" s="28">
        <v>1319</v>
      </c>
      <c r="G24" s="28"/>
      <c r="H24" s="28">
        <v>94</v>
      </c>
      <c r="I24" s="28">
        <v>30</v>
      </c>
      <c r="J24" s="28">
        <f>SUM(B24:I24)</f>
        <v>2666</v>
      </c>
    </row>
    <row r="25" spans="1:15" ht="16.5" customHeight="1">
      <c r="A25" s="26" t="s">
        <v>50</v>
      </c>
      <c r="B25" s="29">
        <f>B21/B24*100</f>
        <v>146.66666666666666</v>
      </c>
      <c r="C25" s="29">
        <f>C21/C24*100</f>
        <v>127.27272727272727</v>
      </c>
      <c r="D25" s="29">
        <f>D21/D24*100</f>
        <v>97.553191489361694</v>
      </c>
      <c r="E25" s="29">
        <f>E21/E24*100</f>
        <v>111.97604790419162</v>
      </c>
      <c r="F25" s="29">
        <f>F21/F24*100</f>
        <v>99.166034874905222</v>
      </c>
      <c r="G25" s="29"/>
      <c r="H25" s="29">
        <f>H21/H24*100</f>
        <v>107.44680851063831</v>
      </c>
      <c r="I25" s="29">
        <f>I21/I24*100</f>
        <v>216.66666666666666</v>
      </c>
      <c r="J25" s="29">
        <f>J21/J24*100</f>
        <v>103.00075018754688</v>
      </c>
    </row>
    <row r="26" spans="1:15" ht="16.5" customHeight="1">
      <c r="A26" s="30" t="s">
        <v>51</v>
      </c>
      <c r="B26" s="28">
        <v>1435</v>
      </c>
      <c r="C26" s="28">
        <v>149</v>
      </c>
      <c r="D26" s="28">
        <v>10909</v>
      </c>
      <c r="E26" s="28">
        <v>2132</v>
      </c>
      <c r="F26" s="28">
        <v>14720</v>
      </c>
      <c r="G26" s="28"/>
      <c r="H26" s="28">
        <v>975</v>
      </c>
      <c r="I26" s="28">
        <v>215</v>
      </c>
      <c r="J26" s="28">
        <f>SUM(B26:I26)</f>
        <v>30535</v>
      </c>
    </row>
    <row r="27" spans="1:15" ht="16.5" customHeight="1">
      <c r="A27" s="8" t="s">
        <v>52</v>
      </c>
      <c r="B27" s="31">
        <v>1292</v>
      </c>
      <c r="C27" s="31">
        <v>182</v>
      </c>
      <c r="D27" s="31">
        <v>11050</v>
      </c>
      <c r="E27" s="31">
        <v>2128</v>
      </c>
      <c r="F27" s="31">
        <v>15643</v>
      </c>
      <c r="G27" s="31"/>
      <c r="H27" s="31">
        <v>1060</v>
      </c>
      <c r="I27" s="31">
        <v>291</v>
      </c>
      <c r="J27" s="31">
        <f>SUM(B27:I27)</f>
        <v>31646</v>
      </c>
    </row>
    <row r="28" spans="1:15" ht="16.5" customHeight="1">
      <c r="A28" s="26" t="s">
        <v>53</v>
      </c>
      <c r="B28" s="29">
        <f>B26/B27*100</f>
        <v>111.06811145510835</v>
      </c>
      <c r="C28" s="29">
        <f>C26/C27*100</f>
        <v>81.868131868131869</v>
      </c>
      <c r="D28" s="29">
        <f>D26/D27*100</f>
        <v>98.723981900452486</v>
      </c>
      <c r="E28" s="29">
        <f>E26/E27*100</f>
        <v>100.18796992481202</v>
      </c>
      <c r="F28" s="29">
        <f>F26/F27*100</f>
        <v>94.099597263951935</v>
      </c>
      <c r="G28" s="29"/>
      <c r="H28" s="29">
        <f>H26/H27*100</f>
        <v>91.981132075471692</v>
      </c>
      <c r="I28" s="29">
        <f>I26/I27*100</f>
        <v>73.883161512027499</v>
      </c>
      <c r="J28" s="29">
        <f>J26/J27*100</f>
        <v>96.489287745686653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0" zoomScaleNormal="100" workbookViewId="0">
      <selection activeCell="B26" sqref="B26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167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4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168</v>
      </c>
      <c r="M5" s="32" t="s">
        <v>20</v>
      </c>
      <c r="N5" s="32" t="s">
        <v>21</v>
      </c>
      <c r="O5" s="32" t="s">
        <v>22</v>
      </c>
    </row>
    <row r="6" spans="1:15" ht="15" thickTop="1" thickBot="1">
      <c r="A6" s="10" t="s">
        <v>169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170</v>
      </c>
      <c r="G6" s="12" t="s">
        <v>171</v>
      </c>
      <c r="H6" s="12" t="s">
        <v>172</v>
      </c>
      <c r="I6" s="13" t="s">
        <v>173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174</v>
      </c>
      <c r="B7" s="15"/>
      <c r="C7" s="15"/>
      <c r="D7" s="15"/>
      <c r="E7" s="15"/>
      <c r="F7" s="15">
        <v>20</v>
      </c>
      <c r="G7" s="15"/>
      <c r="H7" s="15"/>
      <c r="I7" s="16"/>
      <c r="J7" s="17">
        <f t="shared" ref="J7:J20" si="0">SUM(B7:I7)</f>
        <v>20</v>
      </c>
      <c r="K7" s="18">
        <v>34</v>
      </c>
      <c r="L7" s="19">
        <f t="shared" ref="L7:L21" si="1">J7/K7*100</f>
        <v>58.82352941176471</v>
      </c>
      <c r="M7" s="15">
        <v>383</v>
      </c>
      <c r="N7" s="15">
        <v>353</v>
      </c>
      <c r="O7" s="19">
        <f t="shared" ref="O7:O21" si="2">M7/N7*100</f>
        <v>108.4985835694051</v>
      </c>
    </row>
    <row r="8" spans="1:15" ht="16.5" customHeight="1" thickTop="1" thickBot="1">
      <c r="A8" s="14" t="s">
        <v>33</v>
      </c>
      <c r="B8" s="15">
        <v>32</v>
      </c>
      <c r="C8" s="15">
        <v>15</v>
      </c>
      <c r="D8" s="15"/>
      <c r="E8" s="15">
        <v>3</v>
      </c>
      <c r="F8" s="15"/>
      <c r="G8" s="15"/>
      <c r="H8" s="15">
        <v>23</v>
      </c>
      <c r="I8" s="16"/>
      <c r="J8" s="17">
        <f t="shared" si="0"/>
        <v>73</v>
      </c>
      <c r="K8" s="18">
        <v>73</v>
      </c>
      <c r="L8" s="19">
        <f t="shared" si="1"/>
        <v>100</v>
      </c>
      <c r="M8" s="15">
        <v>808</v>
      </c>
      <c r="N8" s="15">
        <v>716</v>
      </c>
      <c r="O8" s="19">
        <f t="shared" si="2"/>
        <v>112.84916201117319</v>
      </c>
    </row>
    <row r="9" spans="1:15" ht="16.5" customHeight="1" thickTop="1" thickBot="1">
      <c r="A9" s="14" t="s">
        <v>34</v>
      </c>
      <c r="B9" s="15"/>
      <c r="C9" s="15"/>
      <c r="D9" s="15">
        <v>85</v>
      </c>
      <c r="E9" s="15"/>
      <c r="F9" s="15">
        <v>160</v>
      </c>
      <c r="G9" s="15"/>
      <c r="H9" s="15"/>
      <c r="I9" s="16"/>
      <c r="J9" s="17">
        <f t="shared" si="0"/>
        <v>245</v>
      </c>
      <c r="K9" s="18">
        <v>232</v>
      </c>
      <c r="L9" s="19">
        <f t="shared" si="1"/>
        <v>105.60344827586208</v>
      </c>
      <c r="M9" s="15">
        <v>3638</v>
      </c>
      <c r="N9" s="15">
        <v>3843</v>
      </c>
      <c r="O9" s="19">
        <f t="shared" si="2"/>
        <v>94.665625813166798</v>
      </c>
    </row>
    <row r="10" spans="1:15" ht="16.5" customHeight="1" thickTop="1" thickBot="1">
      <c r="A10" s="14" t="s">
        <v>175</v>
      </c>
      <c r="B10" s="15">
        <v>30</v>
      </c>
      <c r="C10" s="15">
        <v>4</v>
      </c>
      <c r="D10" s="15"/>
      <c r="E10" s="15">
        <v>16</v>
      </c>
      <c r="F10" s="15"/>
      <c r="G10" s="15"/>
      <c r="H10" s="15">
        <v>31</v>
      </c>
      <c r="I10" s="16"/>
      <c r="J10" s="17">
        <f t="shared" si="0"/>
        <v>81</v>
      </c>
      <c r="K10" s="18">
        <v>65</v>
      </c>
      <c r="L10" s="19">
        <f t="shared" si="1"/>
        <v>124.61538461538461</v>
      </c>
      <c r="M10" s="15">
        <v>1034</v>
      </c>
      <c r="N10" s="15">
        <v>1107</v>
      </c>
      <c r="O10" s="19">
        <f t="shared" si="2"/>
        <v>93.405600722673896</v>
      </c>
    </row>
    <row r="11" spans="1:15" ht="16.5" customHeight="1" thickTop="1" thickBot="1">
      <c r="A11" s="14" t="s">
        <v>176</v>
      </c>
      <c r="B11" s="15"/>
      <c r="C11" s="15"/>
      <c r="D11" s="15">
        <v>84</v>
      </c>
      <c r="E11" s="15">
        <v>1</v>
      </c>
      <c r="F11" s="15">
        <v>9</v>
      </c>
      <c r="G11" s="15"/>
      <c r="H11" s="15">
        <v>3</v>
      </c>
      <c r="I11" s="16"/>
      <c r="J11" s="17">
        <f t="shared" si="0"/>
        <v>97</v>
      </c>
      <c r="K11" s="18">
        <v>94</v>
      </c>
      <c r="L11" s="19">
        <f t="shared" si="1"/>
        <v>103.19148936170212</v>
      </c>
      <c r="M11" s="15">
        <v>1354</v>
      </c>
      <c r="N11" s="15">
        <v>1311</v>
      </c>
      <c r="O11" s="19">
        <f t="shared" si="2"/>
        <v>103.27993897787948</v>
      </c>
    </row>
    <row r="12" spans="1:15" ht="16.5" customHeight="1" thickTop="1" thickBot="1">
      <c r="A12" s="14" t="s">
        <v>37</v>
      </c>
      <c r="B12" s="15"/>
      <c r="C12" s="15"/>
      <c r="D12" s="15">
        <v>15</v>
      </c>
      <c r="E12" s="15"/>
      <c r="F12" s="15">
        <v>2</v>
      </c>
      <c r="G12" s="15"/>
      <c r="H12" s="15">
        <v>3</v>
      </c>
      <c r="I12" s="16">
        <v>10</v>
      </c>
      <c r="J12" s="17">
        <f t="shared" si="0"/>
        <v>30</v>
      </c>
      <c r="K12" s="18">
        <v>23</v>
      </c>
      <c r="L12" s="19">
        <f t="shared" si="1"/>
        <v>130.43478260869566</v>
      </c>
      <c r="M12" s="15">
        <v>542</v>
      </c>
      <c r="N12" s="15">
        <v>403</v>
      </c>
      <c r="O12" s="19">
        <f t="shared" si="2"/>
        <v>134.49131513647643</v>
      </c>
    </row>
    <row r="13" spans="1:15" ht="16.5" customHeight="1" thickTop="1" thickBot="1">
      <c r="A13" s="14" t="s">
        <v>38</v>
      </c>
      <c r="B13" s="15">
        <v>20</v>
      </c>
      <c r="C13" s="15">
        <v>2</v>
      </c>
      <c r="D13" s="15"/>
      <c r="E13" s="15">
        <v>2</v>
      </c>
      <c r="F13" s="15"/>
      <c r="G13" s="15"/>
      <c r="H13" s="15">
        <v>8</v>
      </c>
      <c r="I13" s="16"/>
      <c r="J13" s="17">
        <f t="shared" si="0"/>
        <v>32</v>
      </c>
      <c r="K13" s="18">
        <v>40</v>
      </c>
      <c r="L13" s="19">
        <f t="shared" si="1"/>
        <v>80</v>
      </c>
      <c r="M13" s="15">
        <v>433</v>
      </c>
      <c r="N13" s="15">
        <v>451</v>
      </c>
      <c r="O13" s="19">
        <f t="shared" si="2"/>
        <v>96.008869179600893</v>
      </c>
    </row>
    <row r="14" spans="1:15" ht="16.5" customHeight="1" thickTop="1" thickBot="1">
      <c r="A14" s="14" t="s">
        <v>39</v>
      </c>
      <c r="B14" s="15">
        <v>1</v>
      </c>
      <c r="C14" s="15"/>
      <c r="D14" s="15">
        <v>68</v>
      </c>
      <c r="E14" s="15">
        <v>30</v>
      </c>
      <c r="F14" s="15">
        <v>63</v>
      </c>
      <c r="G14" s="15"/>
      <c r="H14" s="15">
        <v>6</v>
      </c>
      <c r="I14" s="16"/>
      <c r="J14" s="17">
        <f t="shared" si="0"/>
        <v>168</v>
      </c>
      <c r="K14" s="18">
        <v>182</v>
      </c>
      <c r="L14" s="19">
        <f t="shared" si="1"/>
        <v>92.307692307692307</v>
      </c>
      <c r="M14" s="15">
        <v>3265</v>
      </c>
      <c r="N14" s="15">
        <v>3062</v>
      </c>
      <c r="O14" s="19">
        <f t="shared" si="2"/>
        <v>106.62965382103199</v>
      </c>
    </row>
    <row r="15" spans="1:15" ht="16.5" customHeight="1" thickTop="1" thickBot="1">
      <c r="A15" s="14" t="s">
        <v>177</v>
      </c>
      <c r="B15" s="15"/>
      <c r="C15" s="15"/>
      <c r="D15" s="15">
        <v>68</v>
      </c>
      <c r="E15" s="15"/>
      <c r="F15" s="15">
        <v>2</v>
      </c>
      <c r="G15" s="15"/>
      <c r="H15" s="15"/>
      <c r="I15" s="16"/>
      <c r="J15" s="17">
        <f t="shared" si="0"/>
        <v>70</v>
      </c>
      <c r="K15" s="18">
        <v>95</v>
      </c>
      <c r="L15" s="19">
        <f t="shared" si="1"/>
        <v>73.68421052631578</v>
      </c>
      <c r="M15" s="15">
        <v>1189</v>
      </c>
      <c r="N15" s="15">
        <v>1464</v>
      </c>
      <c r="O15" s="19">
        <f t="shared" si="2"/>
        <v>81.215846994535525</v>
      </c>
    </row>
    <row r="16" spans="1:15" ht="16.5" customHeight="1" thickTop="1" thickBot="1">
      <c r="A16" s="14" t="s">
        <v>178</v>
      </c>
      <c r="B16" s="15"/>
      <c r="C16" s="15"/>
      <c r="D16" s="15">
        <v>4</v>
      </c>
      <c r="E16" s="15"/>
      <c r="F16" s="15">
        <v>110</v>
      </c>
      <c r="G16" s="15"/>
      <c r="H16" s="15"/>
      <c r="I16" s="16"/>
      <c r="J16" s="17">
        <f t="shared" si="0"/>
        <v>114</v>
      </c>
      <c r="K16" s="18">
        <v>81</v>
      </c>
      <c r="L16" s="19">
        <f t="shared" si="1"/>
        <v>140.74074074074073</v>
      </c>
      <c r="M16" s="15">
        <v>1471</v>
      </c>
      <c r="N16" s="15">
        <v>1389</v>
      </c>
      <c r="O16" s="19">
        <f t="shared" si="2"/>
        <v>105.90352771778258</v>
      </c>
    </row>
    <row r="17" spans="1:15" ht="16.5" customHeight="1" thickTop="1" thickBot="1">
      <c r="A17" s="14" t="s">
        <v>179</v>
      </c>
      <c r="B17" s="15">
        <v>20</v>
      </c>
      <c r="C17" s="15">
        <v>3</v>
      </c>
      <c r="D17" s="15">
        <v>466</v>
      </c>
      <c r="E17" s="15">
        <v>124</v>
      </c>
      <c r="F17" s="15">
        <v>599</v>
      </c>
      <c r="G17" s="15"/>
      <c r="H17" s="15">
        <v>8</v>
      </c>
      <c r="I17" s="16"/>
      <c r="J17" s="17">
        <f t="shared" si="0"/>
        <v>1220</v>
      </c>
      <c r="K17" s="18">
        <v>1029</v>
      </c>
      <c r="L17" s="19">
        <f t="shared" si="1"/>
        <v>118.5617103984451</v>
      </c>
      <c r="M17" s="15">
        <v>16828</v>
      </c>
      <c r="N17" s="15">
        <v>17698</v>
      </c>
      <c r="O17" s="19">
        <f t="shared" si="2"/>
        <v>95.084190303989146</v>
      </c>
    </row>
    <row r="18" spans="1:15" ht="16.5" customHeight="1" thickTop="1" thickBot="1">
      <c r="A18" s="14" t="s">
        <v>180</v>
      </c>
      <c r="B18" s="15">
        <v>5</v>
      </c>
      <c r="C18" s="15"/>
      <c r="D18" s="15"/>
      <c r="E18" s="15"/>
      <c r="F18" s="15"/>
      <c r="G18" s="15"/>
      <c r="H18" s="15">
        <v>5</v>
      </c>
      <c r="I18" s="16"/>
      <c r="J18" s="17">
        <f t="shared" si="0"/>
        <v>10</v>
      </c>
      <c r="K18" s="18">
        <v>24</v>
      </c>
      <c r="L18" s="19">
        <f t="shared" si="1"/>
        <v>41.666666666666671</v>
      </c>
      <c r="M18" s="15">
        <v>154</v>
      </c>
      <c r="N18" s="15">
        <v>185</v>
      </c>
      <c r="O18" s="19">
        <f t="shared" si="2"/>
        <v>83.243243243243242</v>
      </c>
    </row>
    <row r="19" spans="1:15" ht="16.5" customHeight="1" thickTop="1" thickBot="1">
      <c r="A19" s="14" t="s">
        <v>44</v>
      </c>
      <c r="B19" s="15">
        <v>3</v>
      </c>
      <c r="C19" s="15"/>
      <c r="D19" s="15"/>
      <c r="E19" s="15"/>
      <c r="F19" s="15"/>
      <c r="G19" s="15"/>
      <c r="H19" s="15"/>
      <c r="I19" s="16">
        <v>46</v>
      </c>
      <c r="J19" s="17">
        <f t="shared" si="0"/>
        <v>49</v>
      </c>
      <c r="K19" s="18">
        <v>45</v>
      </c>
      <c r="L19" s="19">
        <f t="shared" si="1"/>
        <v>108.88888888888889</v>
      </c>
      <c r="M19" s="15">
        <v>276</v>
      </c>
      <c r="N19" s="15">
        <v>362</v>
      </c>
      <c r="O19" s="19">
        <f t="shared" si="2"/>
        <v>76.243093922651937</v>
      </c>
    </row>
    <row r="20" spans="1:15" ht="16.5" customHeight="1" thickTop="1" thickBot="1">
      <c r="A20" s="20" t="s">
        <v>45</v>
      </c>
      <c r="B20" s="21">
        <v>8</v>
      </c>
      <c r="C20" s="21"/>
      <c r="D20" s="21">
        <v>86</v>
      </c>
      <c r="E20" s="21">
        <v>10</v>
      </c>
      <c r="F20" s="21">
        <v>7</v>
      </c>
      <c r="G20" s="21"/>
      <c r="H20" s="21">
        <v>1</v>
      </c>
      <c r="I20" s="22"/>
      <c r="J20" s="17">
        <f t="shared" si="0"/>
        <v>112</v>
      </c>
      <c r="K20" s="18">
        <v>113</v>
      </c>
      <c r="L20" s="19">
        <f t="shared" si="1"/>
        <v>99.115044247787608</v>
      </c>
      <c r="M20" s="15">
        <v>1481</v>
      </c>
      <c r="N20" s="15">
        <v>1432</v>
      </c>
      <c r="O20" s="19">
        <f t="shared" si="2"/>
        <v>103.42178770949721</v>
      </c>
    </row>
    <row r="21" spans="1:15" ht="16.5" customHeight="1" thickTop="1" thickBot="1">
      <c r="A21" s="23" t="s">
        <v>46</v>
      </c>
      <c r="B21" s="17">
        <f t="shared" ref="B21:K21" si="3">SUM(B7:B20)</f>
        <v>119</v>
      </c>
      <c r="C21" s="17">
        <f t="shared" si="3"/>
        <v>24</v>
      </c>
      <c r="D21" s="17">
        <f t="shared" si="3"/>
        <v>876</v>
      </c>
      <c r="E21" s="17">
        <f t="shared" si="3"/>
        <v>186</v>
      </c>
      <c r="F21" s="17">
        <f t="shared" si="3"/>
        <v>972</v>
      </c>
      <c r="G21" s="17">
        <f t="shared" si="3"/>
        <v>0</v>
      </c>
      <c r="H21" s="17">
        <f t="shared" si="3"/>
        <v>88</v>
      </c>
      <c r="I21" s="17">
        <f t="shared" si="3"/>
        <v>56</v>
      </c>
      <c r="J21" s="17">
        <f t="shared" si="3"/>
        <v>2321</v>
      </c>
      <c r="K21" s="18">
        <f t="shared" si="3"/>
        <v>2130</v>
      </c>
      <c r="L21" s="19">
        <f t="shared" si="1"/>
        <v>108.96713615023475</v>
      </c>
      <c r="M21" s="15">
        <f>SUM(M7:M20)</f>
        <v>32856</v>
      </c>
      <c r="N21" s="15">
        <f>SUM(N7:N20)</f>
        <v>33776</v>
      </c>
      <c r="O21" s="19">
        <f t="shared" si="2"/>
        <v>97.2761724301279</v>
      </c>
    </row>
    <row r="22" spans="1:15" ht="16.5" customHeight="1" thickTop="1">
      <c r="A22" s="24" t="s">
        <v>47</v>
      </c>
      <c r="B22" s="25">
        <v>129</v>
      </c>
      <c r="C22" s="25">
        <v>22</v>
      </c>
      <c r="D22" s="25">
        <v>697</v>
      </c>
      <c r="E22" s="25">
        <v>168</v>
      </c>
      <c r="F22" s="25">
        <v>989</v>
      </c>
      <c r="G22" s="25"/>
      <c r="H22" s="25">
        <v>83</v>
      </c>
      <c r="I22" s="25">
        <v>42</v>
      </c>
      <c r="J22" s="25">
        <f>SUM(B22:I22)</f>
        <v>2130</v>
      </c>
    </row>
    <row r="23" spans="1:15" ht="16.5" customHeight="1">
      <c r="A23" s="26" t="s">
        <v>48</v>
      </c>
      <c r="B23" s="27">
        <f>B21/B22*100</f>
        <v>92.248062015503876</v>
      </c>
      <c r="C23" s="27">
        <f>C21/C22*100</f>
        <v>109.09090909090908</v>
      </c>
      <c r="D23" s="27">
        <f>D21/D22*100</f>
        <v>125.68149210903874</v>
      </c>
      <c r="E23" s="27">
        <f>E21/E22*100</f>
        <v>110.71428571428572</v>
      </c>
      <c r="F23" s="27">
        <f>F21/F22*100</f>
        <v>98.28109201213347</v>
      </c>
      <c r="G23" s="27"/>
      <c r="H23" s="27">
        <f>H21/H22*100</f>
        <v>106.02409638554218</v>
      </c>
      <c r="I23" s="27">
        <f>I21/I22*100</f>
        <v>133.33333333333331</v>
      </c>
      <c r="J23" s="27">
        <f>J21/J22*100</f>
        <v>108.96713615023475</v>
      </c>
    </row>
    <row r="24" spans="1:15" ht="16.5" customHeight="1">
      <c r="A24" s="4" t="s">
        <v>49</v>
      </c>
      <c r="B24" s="28">
        <v>154</v>
      </c>
      <c r="C24" s="28">
        <v>14</v>
      </c>
      <c r="D24" s="28">
        <v>917</v>
      </c>
      <c r="E24" s="28">
        <v>187</v>
      </c>
      <c r="F24" s="28">
        <v>1308</v>
      </c>
      <c r="G24" s="28"/>
      <c r="H24" s="28">
        <v>101</v>
      </c>
      <c r="I24" s="28">
        <v>65</v>
      </c>
      <c r="J24" s="28">
        <f>SUM(B24:I24)</f>
        <v>2746</v>
      </c>
    </row>
    <row r="25" spans="1:15" ht="16.5" customHeight="1">
      <c r="A25" s="26" t="s">
        <v>50</v>
      </c>
      <c r="B25" s="29">
        <f>B21/B24*100</f>
        <v>77.272727272727266</v>
      </c>
      <c r="C25" s="29">
        <f>C21/C24*100</f>
        <v>171.42857142857142</v>
      </c>
      <c r="D25" s="29">
        <f>D21/D24*100</f>
        <v>95.528898582333696</v>
      </c>
      <c r="E25" s="29">
        <f>E21/E24*100</f>
        <v>99.465240641711233</v>
      </c>
      <c r="F25" s="29">
        <f>F21/F24*100</f>
        <v>74.311926605504581</v>
      </c>
      <c r="G25" s="29"/>
      <c r="H25" s="29">
        <f>H21/H24*100</f>
        <v>87.128712871287135</v>
      </c>
      <c r="I25" s="29">
        <f>I21/I24*100</f>
        <v>86.15384615384616</v>
      </c>
      <c r="J25" s="29">
        <f>J21/J24*100</f>
        <v>84.522942461762568</v>
      </c>
    </row>
    <row r="26" spans="1:15" ht="16.5" customHeight="1">
      <c r="A26" s="30" t="s">
        <v>51</v>
      </c>
      <c r="B26" s="28">
        <v>1554</v>
      </c>
      <c r="C26" s="28">
        <v>173</v>
      </c>
      <c r="D26" s="28">
        <v>11785</v>
      </c>
      <c r="E26" s="28">
        <v>2318</v>
      </c>
      <c r="F26" s="28">
        <v>15692</v>
      </c>
      <c r="G26" s="28"/>
      <c r="H26" s="28">
        <v>1063</v>
      </c>
      <c r="I26" s="28">
        <v>271</v>
      </c>
      <c r="J26" s="28">
        <f>SUM(B26:I26)</f>
        <v>32856</v>
      </c>
    </row>
    <row r="27" spans="1:15" ht="16.5" customHeight="1">
      <c r="A27" s="8" t="s">
        <v>52</v>
      </c>
      <c r="B27" s="31">
        <v>1421</v>
      </c>
      <c r="C27" s="31">
        <v>204</v>
      </c>
      <c r="D27" s="31">
        <v>11747</v>
      </c>
      <c r="E27" s="31">
        <v>2296</v>
      </c>
      <c r="F27" s="31">
        <v>16632</v>
      </c>
      <c r="G27" s="31"/>
      <c r="H27" s="31">
        <v>1143</v>
      </c>
      <c r="I27" s="31">
        <v>333</v>
      </c>
      <c r="J27" s="31">
        <f>SUM(B27:I27)</f>
        <v>33776</v>
      </c>
    </row>
    <row r="28" spans="1:15" ht="16.5" customHeight="1">
      <c r="A28" s="26" t="s">
        <v>53</v>
      </c>
      <c r="B28" s="29">
        <f>B26/B27*100</f>
        <v>109.35960591133005</v>
      </c>
      <c r="C28" s="29">
        <f>C26/C27*100</f>
        <v>84.803921568627445</v>
      </c>
      <c r="D28" s="29">
        <f>D26/D27*100</f>
        <v>100.32348684770579</v>
      </c>
      <c r="E28" s="29">
        <f>E26/E27*100</f>
        <v>100.9581881533101</v>
      </c>
      <c r="F28" s="29">
        <f>F26/F27*100</f>
        <v>94.34824434824435</v>
      </c>
      <c r="G28" s="29"/>
      <c r="H28" s="29">
        <f>H26/H27*100</f>
        <v>93.00087489063867</v>
      </c>
      <c r="I28" s="29">
        <f>I26/I27*100</f>
        <v>81.381381381381374</v>
      </c>
      <c r="J28" s="29">
        <f>J26/J27*100</f>
        <v>97.2761724301279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N21" sqref="N21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54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55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56</v>
      </c>
      <c r="M5" s="32" t="s">
        <v>20</v>
      </c>
      <c r="N5" s="32" t="s">
        <v>21</v>
      </c>
      <c r="O5" s="32" t="s">
        <v>57</v>
      </c>
    </row>
    <row r="6" spans="1:15" ht="15" thickTop="1" thickBot="1">
      <c r="A6" s="10" t="s">
        <v>58</v>
      </c>
      <c r="B6" s="11" t="s">
        <v>59</v>
      </c>
      <c r="C6" s="12" t="s">
        <v>25</v>
      </c>
      <c r="D6" s="12" t="s">
        <v>26</v>
      </c>
      <c r="E6" s="12" t="s">
        <v>27</v>
      </c>
      <c r="F6" s="12" t="s">
        <v>60</v>
      </c>
      <c r="G6" s="12" t="s">
        <v>61</v>
      </c>
      <c r="H6" s="12" t="s">
        <v>62</v>
      </c>
      <c r="I6" s="13" t="s">
        <v>63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64</v>
      </c>
      <c r="B7" s="15"/>
      <c r="C7" s="15"/>
      <c r="D7" s="15"/>
      <c r="E7" s="15"/>
      <c r="F7" s="15">
        <v>31</v>
      </c>
      <c r="G7" s="15"/>
      <c r="H7" s="15"/>
      <c r="I7" s="16"/>
      <c r="J7" s="17">
        <f t="shared" ref="J7:J20" si="0">SUM(B7:I7)</f>
        <v>31</v>
      </c>
      <c r="K7" s="18">
        <v>6</v>
      </c>
      <c r="L7" s="19">
        <f t="shared" ref="L7:L21" si="1">J7/K7*100</f>
        <v>516.66666666666674</v>
      </c>
      <c r="M7" s="15">
        <v>44</v>
      </c>
      <c r="N7" s="15">
        <v>14</v>
      </c>
      <c r="O7" s="19">
        <f t="shared" ref="O7:O21" si="2">M7/N7*100</f>
        <v>314.28571428571428</v>
      </c>
    </row>
    <row r="8" spans="1:15" ht="16.5" customHeight="1" thickTop="1" thickBot="1">
      <c r="A8" s="14" t="s">
        <v>33</v>
      </c>
      <c r="B8" s="15">
        <v>19</v>
      </c>
      <c r="C8" s="15"/>
      <c r="D8" s="15"/>
      <c r="E8" s="15">
        <v>5</v>
      </c>
      <c r="F8" s="15"/>
      <c r="G8" s="15"/>
      <c r="H8" s="15">
        <v>15</v>
      </c>
      <c r="I8" s="16"/>
      <c r="J8" s="17">
        <f t="shared" si="0"/>
        <v>39</v>
      </c>
      <c r="K8" s="18">
        <v>56</v>
      </c>
      <c r="L8" s="19">
        <f t="shared" si="1"/>
        <v>69.642857142857139</v>
      </c>
      <c r="M8" s="15">
        <v>72</v>
      </c>
      <c r="N8" s="15">
        <v>96</v>
      </c>
      <c r="O8" s="19">
        <f t="shared" si="2"/>
        <v>75</v>
      </c>
    </row>
    <row r="9" spans="1:15" ht="16.5" customHeight="1" thickTop="1" thickBot="1">
      <c r="A9" s="14" t="s">
        <v>34</v>
      </c>
      <c r="B9" s="15"/>
      <c r="C9" s="15"/>
      <c r="D9" s="15">
        <v>129</v>
      </c>
      <c r="E9" s="15"/>
      <c r="F9" s="15">
        <v>161</v>
      </c>
      <c r="G9" s="15"/>
      <c r="H9" s="15"/>
      <c r="I9" s="16"/>
      <c r="J9" s="17">
        <f t="shared" si="0"/>
        <v>290</v>
      </c>
      <c r="K9" s="18">
        <v>241</v>
      </c>
      <c r="L9" s="19">
        <f t="shared" si="1"/>
        <v>120.33195020746888</v>
      </c>
      <c r="M9" s="15">
        <v>518</v>
      </c>
      <c r="N9" s="15">
        <v>485</v>
      </c>
      <c r="O9" s="19">
        <f t="shared" si="2"/>
        <v>106.80412371134021</v>
      </c>
    </row>
    <row r="10" spans="1:15" ht="16.5" customHeight="1" thickTop="1" thickBot="1">
      <c r="A10" s="14" t="s">
        <v>65</v>
      </c>
      <c r="B10" s="15">
        <v>36</v>
      </c>
      <c r="C10" s="15">
        <v>2</v>
      </c>
      <c r="D10" s="15"/>
      <c r="E10" s="15">
        <v>9</v>
      </c>
      <c r="F10" s="15"/>
      <c r="G10" s="15"/>
      <c r="H10" s="15">
        <v>14</v>
      </c>
      <c r="I10" s="16"/>
      <c r="J10" s="17">
        <f t="shared" si="0"/>
        <v>61</v>
      </c>
      <c r="K10" s="18">
        <v>77</v>
      </c>
      <c r="L10" s="19">
        <f t="shared" si="1"/>
        <v>79.220779220779221</v>
      </c>
      <c r="M10" s="15">
        <v>134</v>
      </c>
      <c r="N10" s="15">
        <v>122</v>
      </c>
      <c r="O10" s="19">
        <f t="shared" si="2"/>
        <v>109.8360655737705</v>
      </c>
    </row>
    <row r="11" spans="1:15" ht="16.5" customHeight="1" thickTop="1" thickBot="1">
      <c r="A11" s="14" t="s">
        <v>66</v>
      </c>
      <c r="B11" s="15">
        <v>1</v>
      </c>
      <c r="C11" s="15"/>
      <c r="D11" s="15">
        <v>53</v>
      </c>
      <c r="E11" s="15">
        <v>4</v>
      </c>
      <c r="F11" s="15">
        <v>36</v>
      </c>
      <c r="G11" s="15"/>
      <c r="H11" s="15"/>
      <c r="I11" s="16"/>
      <c r="J11" s="17">
        <f t="shared" si="0"/>
        <v>94</v>
      </c>
      <c r="K11" s="18">
        <v>106</v>
      </c>
      <c r="L11" s="19">
        <f t="shared" si="1"/>
        <v>88.679245283018872</v>
      </c>
      <c r="M11" s="15">
        <v>180</v>
      </c>
      <c r="N11" s="15">
        <v>228</v>
      </c>
      <c r="O11" s="19">
        <f t="shared" si="2"/>
        <v>78.94736842105263</v>
      </c>
    </row>
    <row r="12" spans="1:15" ht="16.5" customHeight="1" thickTop="1" thickBot="1">
      <c r="A12" s="14" t="s">
        <v>37</v>
      </c>
      <c r="B12" s="15"/>
      <c r="C12" s="15"/>
      <c r="D12" s="15">
        <v>16</v>
      </c>
      <c r="E12" s="15"/>
      <c r="F12" s="15">
        <v>7</v>
      </c>
      <c r="G12" s="15"/>
      <c r="H12" s="15">
        <v>1</v>
      </c>
      <c r="I12" s="16">
        <v>3</v>
      </c>
      <c r="J12" s="17">
        <f t="shared" si="0"/>
        <v>27</v>
      </c>
      <c r="K12" s="18">
        <v>32</v>
      </c>
      <c r="L12" s="19">
        <f t="shared" si="1"/>
        <v>84.375</v>
      </c>
      <c r="M12" s="15">
        <v>52</v>
      </c>
      <c r="N12" s="15">
        <v>51</v>
      </c>
      <c r="O12" s="19">
        <f t="shared" si="2"/>
        <v>101.96078431372548</v>
      </c>
    </row>
    <row r="13" spans="1:15" ht="16.5" customHeight="1" thickTop="1" thickBot="1">
      <c r="A13" s="14" t="s">
        <v>38</v>
      </c>
      <c r="B13" s="15">
        <v>12</v>
      </c>
      <c r="C13" s="15"/>
      <c r="D13" s="15"/>
      <c r="E13" s="15">
        <v>6</v>
      </c>
      <c r="F13" s="15"/>
      <c r="G13" s="15"/>
      <c r="H13" s="15">
        <v>7</v>
      </c>
      <c r="I13" s="16"/>
      <c r="J13" s="17">
        <f t="shared" si="0"/>
        <v>25</v>
      </c>
      <c r="K13" s="18">
        <v>28</v>
      </c>
      <c r="L13" s="19">
        <f t="shared" si="1"/>
        <v>89.285714285714292</v>
      </c>
      <c r="M13" s="15">
        <v>44</v>
      </c>
      <c r="N13" s="15">
        <v>48</v>
      </c>
      <c r="O13" s="19">
        <f t="shared" si="2"/>
        <v>91.666666666666657</v>
      </c>
    </row>
    <row r="14" spans="1:15" ht="16.5" customHeight="1" thickTop="1" thickBot="1">
      <c r="A14" s="14" t="s">
        <v>39</v>
      </c>
      <c r="B14" s="15">
        <v>11</v>
      </c>
      <c r="C14" s="15">
        <v>3</v>
      </c>
      <c r="D14" s="15">
        <v>134</v>
      </c>
      <c r="E14" s="15">
        <v>31</v>
      </c>
      <c r="F14" s="15">
        <v>107</v>
      </c>
      <c r="G14" s="15"/>
      <c r="H14" s="15">
        <v>11</v>
      </c>
      <c r="I14" s="16"/>
      <c r="J14" s="17">
        <f t="shared" si="0"/>
        <v>297</v>
      </c>
      <c r="K14" s="18">
        <v>291</v>
      </c>
      <c r="L14" s="19">
        <f t="shared" si="1"/>
        <v>102.06185567010309</v>
      </c>
      <c r="M14" s="15">
        <v>505</v>
      </c>
      <c r="N14" s="15">
        <v>532</v>
      </c>
      <c r="O14" s="19">
        <f t="shared" si="2"/>
        <v>94.924812030075188</v>
      </c>
    </row>
    <row r="15" spans="1:15" ht="16.5" customHeight="1" thickTop="1" thickBot="1">
      <c r="A15" s="14" t="s">
        <v>67</v>
      </c>
      <c r="B15" s="15"/>
      <c r="C15" s="15"/>
      <c r="D15" s="15">
        <v>109</v>
      </c>
      <c r="E15" s="15"/>
      <c r="F15" s="15">
        <v>3</v>
      </c>
      <c r="G15" s="15"/>
      <c r="H15" s="15">
        <v>1</v>
      </c>
      <c r="I15" s="16"/>
      <c r="J15" s="17">
        <f t="shared" si="0"/>
        <v>113</v>
      </c>
      <c r="K15" s="18">
        <v>118</v>
      </c>
      <c r="L15" s="19">
        <f t="shared" si="1"/>
        <v>95.762711864406782</v>
      </c>
      <c r="M15" s="15">
        <v>183</v>
      </c>
      <c r="N15" s="15">
        <v>225</v>
      </c>
      <c r="O15" s="19">
        <f t="shared" si="2"/>
        <v>81.333333333333329</v>
      </c>
    </row>
    <row r="16" spans="1:15" ht="16.5" customHeight="1" thickTop="1" thickBot="1">
      <c r="A16" s="14" t="s">
        <v>68</v>
      </c>
      <c r="B16" s="15"/>
      <c r="C16" s="15"/>
      <c r="D16" s="15">
        <v>5</v>
      </c>
      <c r="E16" s="15"/>
      <c r="F16" s="15">
        <v>113</v>
      </c>
      <c r="G16" s="15"/>
      <c r="H16" s="15"/>
      <c r="I16" s="16"/>
      <c r="J16" s="17">
        <f t="shared" si="0"/>
        <v>118</v>
      </c>
      <c r="K16" s="18">
        <v>115</v>
      </c>
      <c r="L16" s="19">
        <f t="shared" si="1"/>
        <v>102.60869565217392</v>
      </c>
      <c r="M16" s="15">
        <v>216</v>
      </c>
      <c r="N16" s="15">
        <v>215</v>
      </c>
      <c r="O16" s="19">
        <f t="shared" si="2"/>
        <v>100.46511627906978</v>
      </c>
    </row>
    <row r="17" spans="1:15" ht="16.5" customHeight="1" thickTop="1" thickBot="1">
      <c r="A17" s="14" t="s">
        <v>69</v>
      </c>
      <c r="B17" s="15">
        <v>7</v>
      </c>
      <c r="C17" s="15">
        <v>3</v>
      </c>
      <c r="D17" s="15">
        <v>479</v>
      </c>
      <c r="E17" s="15">
        <v>77</v>
      </c>
      <c r="F17" s="15">
        <v>794</v>
      </c>
      <c r="G17" s="15"/>
      <c r="H17" s="15">
        <v>3</v>
      </c>
      <c r="I17" s="16"/>
      <c r="J17" s="17">
        <f t="shared" si="0"/>
        <v>1363</v>
      </c>
      <c r="K17" s="18">
        <v>1395</v>
      </c>
      <c r="L17" s="19">
        <f t="shared" si="1"/>
        <v>97.706093189964164</v>
      </c>
      <c r="M17" s="15">
        <v>2474</v>
      </c>
      <c r="N17" s="15">
        <v>2566</v>
      </c>
      <c r="O17" s="19">
        <f t="shared" si="2"/>
        <v>96.414653156664059</v>
      </c>
    </row>
    <row r="18" spans="1:15" ht="16.5" customHeight="1" thickTop="1" thickBot="1">
      <c r="A18" s="14" t="s">
        <v>70</v>
      </c>
      <c r="B18" s="15">
        <v>2</v>
      </c>
      <c r="C18" s="15"/>
      <c r="D18" s="15"/>
      <c r="E18" s="15"/>
      <c r="F18" s="15"/>
      <c r="G18" s="15"/>
      <c r="H18" s="15">
        <v>7</v>
      </c>
      <c r="I18" s="16"/>
      <c r="J18" s="17">
        <f t="shared" si="0"/>
        <v>9</v>
      </c>
      <c r="K18" s="18">
        <v>9</v>
      </c>
      <c r="L18" s="19">
        <f t="shared" si="1"/>
        <v>100</v>
      </c>
      <c r="M18" s="15">
        <v>12</v>
      </c>
      <c r="N18" s="15">
        <v>17</v>
      </c>
      <c r="O18" s="19">
        <f t="shared" si="2"/>
        <v>70.588235294117652</v>
      </c>
    </row>
    <row r="19" spans="1:15" ht="16.5" customHeight="1" thickTop="1" thickBot="1">
      <c r="A19" s="14" t="s">
        <v>44</v>
      </c>
      <c r="B19" s="15">
        <v>7</v>
      </c>
      <c r="C19" s="15"/>
      <c r="D19" s="15"/>
      <c r="E19" s="15"/>
      <c r="F19" s="15"/>
      <c r="G19" s="15"/>
      <c r="H19" s="15">
        <v>2</v>
      </c>
      <c r="I19" s="16">
        <v>12</v>
      </c>
      <c r="J19" s="17">
        <f t="shared" si="0"/>
        <v>21</v>
      </c>
      <c r="K19" s="18">
        <v>20</v>
      </c>
      <c r="L19" s="19">
        <f t="shared" si="1"/>
        <v>105</v>
      </c>
      <c r="M19" s="15">
        <v>32</v>
      </c>
      <c r="N19" s="15">
        <v>51</v>
      </c>
      <c r="O19" s="19">
        <f t="shared" si="2"/>
        <v>62.745098039215684</v>
      </c>
    </row>
    <row r="20" spans="1:15" ht="16.5" customHeight="1" thickTop="1" thickBot="1">
      <c r="A20" s="20" t="s">
        <v>45</v>
      </c>
      <c r="B20" s="21">
        <v>13</v>
      </c>
      <c r="C20" s="21"/>
      <c r="D20" s="21">
        <v>63</v>
      </c>
      <c r="E20" s="21">
        <v>22</v>
      </c>
      <c r="F20" s="21">
        <v>16</v>
      </c>
      <c r="G20" s="21"/>
      <c r="H20" s="21"/>
      <c r="I20" s="22"/>
      <c r="J20" s="17">
        <f t="shared" si="0"/>
        <v>114</v>
      </c>
      <c r="K20" s="18">
        <v>97</v>
      </c>
      <c r="L20" s="19">
        <f t="shared" si="1"/>
        <v>117.5257731958763</v>
      </c>
      <c r="M20" s="15">
        <v>198</v>
      </c>
      <c r="N20" s="15">
        <v>182</v>
      </c>
      <c r="O20" s="19">
        <f t="shared" si="2"/>
        <v>108.79120879120879</v>
      </c>
    </row>
    <row r="21" spans="1:15" ht="16.5" customHeight="1" thickTop="1" thickBot="1">
      <c r="A21" s="23" t="s">
        <v>46</v>
      </c>
      <c r="B21" s="17">
        <f t="shared" ref="B21:K21" si="3">SUM(B7:B20)</f>
        <v>108</v>
      </c>
      <c r="C21" s="17">
        <f t="shared" si="3"/>
        <v>8</v>
      </c>
      <c r="D21" s="17">
        <f t="shared" si="3"/>
        <v>988</v>
      </c>
      <c r="E21" s="17">
        <f t="shared" si="3"/>
        <v>154</v>
      </c>
      <c r="F21" s="17">
        <f t="shared" si="3"/>
        <v>1268</v>
      </c>
      <c r="G21" s="17">
        <f t="shared" si="3"/>
        <v>0</v>
      </c>
      <c r="H21" s="17">
        <f t="shared" si="3"/>
        <v>61</v>
      </c>
      <c r="I21" s="17">
        <f t="shared" si="3"/>
        <v>15</v>
      </c>
      <c r="J21" s="17">
        <f t="shared" si="3"/>
        <v>2602</v>
      </c>
      <c r="K21" s="18">
        <f t="shared" si="3"/>
        <v>2591</v>
      </c>
      <c r="L21" s="19">
        <f t="shared" si="1"/>
        <v>100.42454650714009</v>
      </c>
      <c r="M21" s="15">
        <f>SUM(M7:M20)</f>
        <v>4664</v>
      </c>
      <c r="N21" s="15">
        <f>SUM(N7:N20)</f>
        <v>4832</v>
      </c>
      <c r="O21" s="19">
        <f t="shared" si="2"/>
        <v>96.523178807947019</v>
      </c>
    </row>
    <row r="22" spans="1:15" ht="16.5" customHeight="1" thickTop="1">
      <c r="A22" s="24" t="s">
        <v>47</v>
      </c>
      <c r="B22" s="25">
        <v>94</v>
      </c>
      <c r="C22" s="25">
        <v>8</v>
      </c>
      <c r="D22" s="25">
        <v>970</v>
      </c>
      <c r="E22" s="25">
        <v>191</v>
      </c>
      <c r="F22" s="25">
        <v>1231</v>
      </c>
      <c r="G22" s="25"/>
      <c r="H22" s="25">
        <v>78</v>
      </c>
      <c r="I22" s="25">
        <v>19</v>
      </c>
      <c r="J22" s="25">
        <f>SUM(B22:I22)</f>
        <v>2591</v>
      </c>
    </row>
    <row r="23" spans="1:15" ht="16.5" customHeight="1">
      <c r="A23" s="26" t="s">
        <v>48</v>
      </c>
      <c r="B23" s="27">
        <f>B21/B22*100</f>
        <v>114.89361702127661</v>
      </c>
      <c r="C23" s="27">
        <f>C21/C22*100</f>
        <v>100</v>
      </c>
      <c r="D23" s="27">
        <f>D21/D22*100</f>
        <v>101.85567010309278</v>
      </c>
      <c r="E23" s="27">
        <f>E21/E22*100</f>
        <v>80.6282722513089</v>
      </c>
      <c r="F23" s="27">
        <f>F21/F22*100</f>
        <v>103.00568643379367</v>
      </c>
      <c r="G23" s="27"/>
      <c r="H23" s="27">
        <f>H21/H22*100</f>
        <v>78.205128205128204</v>
      </c>
      <c r="I23" s="27">
        <f>I21/I22*100</f>
        <v>78.94736842105263</v>
      </c>
      <c r="J23" s="27">
        <f>J21/J22*100</f>
        <v>100.42454650714009</v>
      </c>
    </row>
    <row r="24" spans="1:15" ht="16.5" customHeight="1">
      <c r="A24" s="4" t="s">
        <v>49</v>
      </c>
      <c r="B24" s="28">
        <v>78</v>
      </c>
      <c r="C24" s="28">
        <v>4</v>
      </c>
      <c r="D24" s="28">
        <v>752</v>
      </c>
      <c r="E24" s="28">
        <v>112</v>
      </c>
      <c r="F24" s="28">
        <v>1037</v>
      </c>
      <c r="G24" s="28"/>
      <c r="H24" s="28">
        <v>69</v>
      </c>
      <c r="I24" s="28">
        <v>10</v>
      </c>
      <c r="J24" s="28">
        <f>SUM(B24:I24)</f>
        <v>2062</v>
      </c>
    </row>
    <row r="25" spans="1:15" ht="16.5" customHeight="1">
      <c r="A25" s="26" t="s">
        <v>50</v>
      </c>
      <c r="B25" s="29">
        <f>B21/B24*100</f>
        <v>138.46153846153845</v>
      </c>
      <c r="C25" s="29">
        <f>C21/C24*100</f>
        <v>200</v>
      </c>
      <c r="D25" s="29">
        <f>D21/D24*100</f>
        <v>131.38297872340425</v>
      </c>
      <c r="E25" s="29">
        <f>E21/E24*100</f>
        <v>137.5</v>
      </c>
      <c r="F25" s="29">
        <f>F21/F24*100</f>
        <v>122.27579556412729</v>
      </c>
      <c r="G25" s="29"/>
      <c r="H25" s="29">
        <f>H21/H24*100</f>
        <v>88.405797101449281</v>
      </c>
      <c r="I25" s="29">
        <f>I21/I24*100</f>
        <v>150</v>
      </c>
      <c r="J25" s="29">
        <f>J21/J24*100</f>
        <v>126.18816682832201</v>
      </c>
    </row>
    <row r="26" spans="1:15" ht="16.5" customHeight="1">
      <c r="A26" s="30" t="s">
        <v>51</v>
      </c>
      <c r="B26" s="28">
        <v>186</v>
      </c>
      <c r="C26" s="28">
        <v>12</v>
      </c>
      <c r="D26" s="28">
        <v>1740</v>
      </c>
      <c r="E26" s="28">
        <v>266</v>
      </c>
      <c r="F26" s="28">
        <v>2305</v>
      </c>
      <c r="G26" s="28"/>
      <c r="H26" s="28">
        <v>130</v>
      </c>
      <c r="I26" s="28">
        <v>25</v>
      </c>
      <c r="J26" s="28">
        <f>SUM(B26:I26)</f>
        <v>4664</v>
      </c>
    </row>
    <row r="27" spans="1:15" ht="16.5" customHeight="1">
      <c r="A27" s="8" t="s">
        <v>52</v>
      </c>
      <c r="B27" s="31">
        <v>180</v>
      </c>
      <c r="C27" s="31">
        <v>19</v>
      </c>
      <c r="D27" s="31">
        <v>1782</v>
      </c>
      <c r="E27" s="31">
        <v>320</v>
      </c>
      <c r="F27" s="31">
        <v>2368</v>
      </c>
      <c r="G27" s="31"/>
      <c r="H27" s="31">
        <v>122</v>
      </c>
      <c r="I27" s="31">
        <v>41</v>
      </c>
      <c r="J27" s="31">
        <f>SUM(B27:I27)</f>
        <v>4832</v>
      </c>
    </row>
    <row r="28" spans="1:15" ht="16.5" customHeight="1">
      <c r="A28" s="26" t="s">
        <v>53</v>
      </c>
      <c r="B28" s="29">
        <f>B26/B27*100</f>
        <v>103.33333333333334</v>
      </c>
      <c r="C28" s="29">
        <f>C26/C27*100</f>
        <v>63.157894736842103</v>
      </c>
      <c r="D28" s="29">
        <f>D26/D27*100</f>
        <v>97.643097643097647</v>
      </c>
      <c r="E28" s="29">
        <f>E26/E27*100</f>
        <v>83.125</v>
      </c>
      <c r="F28" s="29">
        <f>F26/F27*100</f>
        <v>97.339527027027032</v>
      </c>
      <c r="G28" s="29"/>
      <c r="H28" s="29">
        <f>H26/H27*100</f>
        <v>106.55737704918033</v>
      </c>
      <c r="I28" s="29">
        <f>I26/I27*100</f>
        <v>60.975609756097562</v>
      </c>
      <c r="J28" s="29">
        <f>J26/J27*100</f>
        <v>96.523178807947019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B28" sqref="B28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71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72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73</v>
      </c>
      <c r="M5" s="32" t="s">
        <v>20</v>
      </c>
      <c r="N5" s="32" t="s">
        <v>21</v>
      </c>
      <c r="O5" s="32" t="s">
        <v>74</v>
      </c>
    </row>
    <row r="6" spans="1:15" ht="15" thickTop="1" thickBot="1">
      <c r="A6" s="10" t="s">
        <v>75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76</v>
      </c>
      <c r="G6" s="12" t="s">
        <v>77</v>
      </c>
      <c r="H6" s="12" t="s">
        <v>78</v>
      </c>
      <c r="I6" s="13" t="s">
        <v>79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80</v>
      </c>
      <c r="B7" s="15"/>
      <c r="C7" s="15"/>
      <c r="D7" s="15"/>
      <c r="E7" s="15"/>
      <c r="F7" s="15">
        <v>42</v>
      </c>
      <c r="G7" s="15"/>
      <c r="H7" s="15"/>
      <c r="I7" s="16"/>
      <c r="J7" s="17">
        <f t="shared" ref="J7:J20" si="0">SUM(B7:I7)</f>
        <v>42</v>
      </c>
      <c r="K7" s="18">
        <v>34</v>
      </c>
      <c r="L7" s="19">
        <f t="shared" ref="L7:L21" si="1">J7/K7*100</f>
        <v>123.52941176470588</v>
      </c>
      <c r="M7" s="15">
        <v>86</v>
      </c>
      <c r="N7" s="15">
        <v>48</v>
      </c>
      <c r="O7" s="19">
        <f t="shared" ref="O7:O21" si="2">M7/N7*100</f>
        <v>179.16666666666669</v>
      </c>
    </row>
    <row r="8" spans="1:15" ht="16.5" customHeight="1" thickTop="1" thickBot="1">
      <c r="A8" s="14" t="s">
        <v>33</v>
      </c>
      <c r="B8" s="15">
        <v>75</v>
      </c>
      <c r="C8" s="15">
        <v>4</v>
      </c>
      <c r="D8" s="15"/>
      <c r="E8" s="15">
        <v>15</v>
      </c>
      <c r="F8" s="15"/>
      <c r="G8" s="15"/>
      <c r="H8" s="15">
        <v>41</v>
      </c>
      <c r="I8" s="16"/>
      <c r="J8" s="17">
        <f t="shared" si="0"/>
        <v>135</v>
      </c>
      <c r="K8" s="18">
        <v>145</v>
      </c>
      <c r="L8" s="19">
        <f t="shared" si="1"/>
        <v>93.103448275862064</v>
      </c>
      <c r="M8" s="15">
        <v>207</v>
      </c>
      <c r="N8" s="15">
        <v>241</v>
      </c>
      <c r="O8" s="19">
        <f t="shared" si="2"/>
        <v>85.892116182572607</v>
      </c>
    </row>
    <row r="9" spans="1:15" ht="16.5" customHeight="1" thickTop="1" thickBot="1">
      <c r="A9" s="14" t="s">
        <v>34</v>
      </c>
      <c r="B9" s="15"/>
      <c r="C9" s="15"/>
      <c r="D9" s="15">
        <v>169</v>
      </c>
      <c r="E9" s="15"/>
      <c r="F9" s="15">
        <v>303</v>
      </c>
      <c r="G9" s="15"/>
      <c r="H9" s="15"/>
      <c r="I9" s="16"/>
      <c r="J9" s="17">
        <f t="shared" si="0"/>
        <v>472</v>
      </c>
      <c r="K9" s="18">
        <v>511</v>
      </c>
      <c r="L9" s="19">
        <f t="shared" si="1"/>
        <v>92.367906066536193</v>
      </c>
      <c r="M9" s="15">
        <v>990</v>
      </c>
      <c r="N9" s="15">
        <v>996</v>
      </c>
      <c r="O9" s="19">
        <f t="shared" si="2"/>
        <v>99.397590361445793</v>
      </c>
    </row>
    <row r="10" spans="1:15" ht="16.5" customHeight="1" thickTop="1" thickBot="1">
      <c r="A10" s="14" t="s">
        <v>35</v>
      </c>
      <c r="B10" s="15">
        <v>65</v>
      </c>
      <c r="C10" s="15">
        <v>6</v>
      </c>
      <c r="D10" s="15"/>
      <c r="E10" s="15">
        <v>21</v>
      </c>
      <c r="F10" s="15"/>
      <c r="G10" s="15"/>
      <c r="H10" s="15">
        <v>46</v>
      </c>
      <c r="I10" s="16"/>
      <c r="J10" s="17">
        <f t="shared" si="0"/>
        <v>138</v>
      </c>
      <c r="K10" s="18">
        <v>233</v>
      </c>
      <c r="L10" s="19">
        <f t="shared" si="1"/>
        <v>59.227467811158796</v>
      </c>
      <c r="M10" s="15">
        <v>272</v>
      </c>
      <c r="N10" s="15">
        <v>355</v>
      </c>
      <c r="O10" s="19">
        <f t="shared" si="2"/>
        <v>76.619718309859152</v>
      </c>
    </row>
    <row r="11" spans="1:15" ht="16.5" customHeight="1" thickTop="1" thickBot="1">
      <c r="A11" s="14" t="s">
        <v>81</v>
      </c>
      <c r="B11" s="15">
        <v>2</v>
      </c>
      <c r="C11" s="15"/>
      <c r="D11" s="15">
        <v>134</v>
      </c>
      <c r="E11" s="15">
        <v>11</v>
      </c>
      <c r="F11" s="15">
        <v>37</v>
      </c>
      <c r="G11" s="15"/>
      <c r="H11" s="15">
        <v>1</v>
      </c>
      <c r="I11" s="16"/>
      <c r="J11" s="17">
        <f t="shared" si="0"/>
        <v>185</v>
      </c>
      <c r="K11" s="18">
        <v>199</v>
      </c>
      <c r="L11" s="19">
        <f t="shared" si="1"/>
        <v>92.964824120603012</v>
      </c>
      <c r="M11" s="15">
        <v>365</v>
      </c>
      <c r="N11" s="15">
        <v>427</v>
      </c>
      <c r="O11" s="19">
        <f t="shared" si="2"/>
        <v>85.480093676814988</v>
      </c>
    </row>
    <row r="12" spans="1:15" ht="16.5" customHeight="1" thickTop="1" thickBot="1">
      <c r="A12" s="14" t="s">
        <v>37</v>
      </c>
      <c r="B12" s="15"/>
      <c r="C12" s="15"/>
      <c r="D12" s="15">
        <v>121</v>
      </c>
      <c r="E12" s="15"/>
      <c r="F12" s="15">
        <v>26</v>
      </c>
      <c r="G12" s="15"/>
      <c r="H12" s="15"/>
      <c r="I12" s="16">
        <v>3</v>
      </c>
      <c r="J12" s="17">
        <f t="shared" si="0"/>
        <v>150</v>
      </c>
      <c r="K12" s="18">
        <v>67</v>
      </c>
      <c r="L12" s="19">
        <f t="shared" si="1"/>
        <v>223.88059701492534</v>
      </c>
      <c r="M12" s="15">
        <v>202</v>
      </c>
      <c r="N12" s="15">
        <v>118</v>
      </c>
      <c r="O12" s="19">
        <f t="shared" si="2"/>
        <v>171.18644067796612</v>
      </c>
    </row>
    <row r="13" spans="1:15" ht="16.5" customHeight="1" thickTop="1" thickBot="1">
      <c r="A13" s="14" t="s">
        <v>38</v>
      </c>
      <c r="B13" s="15">
        <v>21</v>
      </c>
      <c r="C13" s="15">
        <v>1</v>
      </c>
      <c r="D13" s="15"/>
      <c r="E13" s="15">
        <v>10</v>
      </c>
      <c r="F13" s="15"/>
      <c r="G13" s="15"/>
      <c r="H13" s="15">
        <v>26</v>
      </c>
      <c r="I13" s="16"/>
      <c r="J13" s="17">
        <f t="shared" si="0"/>
        <v>58</v>
      </c>
      <c r="K13" s="18">
        <v>84</v>
      </c>
      <c r="L13" s="19">
        <f t="shared" si="1"/>
        <v>69.047619047619051</v>
      </c>
      <c r="M13" s="15">
        <v>102</v>
      </c>
      <c r="N13" s="15">
        <v>132</v>
      </c>
      <c r="O13" s="19">
        <f t="shared" si="2"/>
        <v>77.272727272727266</v>
      </c>
    </row>
    <row r="14" spans="1:15" ht="16.5" customHeight="1" thickTop="1" thickBot="1">
      <c r="A14" s="14" t="s">
        <v>39</v>
      </c>
      <c r="B14" s="15">
        <v>8</v>
      </c>
      <c r="C14" s="15">
        <v>2</v>
      </c>
      <c r="D14" s="15">
        <v>280</v>
      </c>
      <c r="E14" s="15">
        <v>76</v>
      </c>
      <c r="F14" s="15">
        <v>208</v>
      </c>
      <c r="G14" s="15"/>
      <c r="H14" s="15">
        <v>8</v>
      </c>
      <c r="I14" s="16"/>
      <c r="J14" s="17">
        <f t="shared" si="0"/>
        <v>582</v>
      </c>
      <c r="K14" s="18">
        <v>620</v>
      </c>
      <c r="L14" s="19">
        <f t="shared" si="1"/>
        <v>93.870967741935488</v>
      </c>
      <c r="M14" s="15">
        <v>1087</v>
      </c>
      <c r="N14" s="15">
        <v>1152</v>
      </c>
      <c r="O14" s="19">
        <f t="shared" si="2"/>
        <v>94.357638888888886</v>
      </c>
    </row>
    <row r="15" spans="1:15" ht="16.5" customHeight="1" thickTop="1" thickBot="1">
      <c r="A15" s="14" t="s">
        <v>67</v>
      </c>
      <c r="B15" s="15"/>
      <c r="C15" s="15"/>
      <c r="D15" s="15">
        <v>159</v>
      </c>
      <c r="E15" s="15"/>
      <c r="F15" s="15"/>
      <c r="G15" s="15"/>
      <c r="H15" s="15">
        <v>1</v>
      </c>
      <c r="I15" s="16"/>
      <c r="J15" s="17">
        <f t="shared" si="0"/>
        <v>160</v>
      </c>
      <c r="K15" s="18">
        <v>226</v>
      </c>
      <c r="L15" s="19">
        <f t="shared" si="1"/>
        <v>70.796460176991147</v>
      </c>
      <c r="M15" s="15">
        <v>343</v>
      </c>
      <c r="N15" s="15">
        <v>451</v>
      </c>
      <c r="O15" s="19">
        <f t="shared" si="2"/>
        <v>76.053215077605316</v>
      </c>
    </row>
    <row r="16" spans="1:15" ht="16.5" customHeight="1" thickTop="1" thickBot="1">
      <c r="A16" s="14" t="s">
        <v>82</v>
      </c>
      <c r="B16" s="15"/>
      <c r="C16" s="15"/>
      <c r="D16" s="15">
        <v>9</v>
      </c>
      <c r="E16" s="15"/>
      <c r="F16" s="15">
        <v>163</v>
      </c>
      <c r="G16" s="15"/>
      <c r="H16" s="15"/>
      <c r="I16" s="16"/>
      <c r="J16" s="17">
        <f t="shared" si="0"/>
        <v>172</v>
      </c>
      <c r="K16" s="18">
        <v>134</v>
      </c>
      <c r="L16" s="19">
        <f t="shared" si="1"/>
        <v>128.35820895522389</v>
      </c>
      <c r="M16" s="15">
        <v>388</v>
      </c>
      <c r="N16" s="15">
        <v>349</v>
      </c>
      <c r="O16" s="19">
        <f t="shared" si="2"/>
        <v>111.17478510028653</v>
      </c>
    </row>
    <row r="17" spans="1:15" ht="16.5" customHeight="1" thickTop="1" thickBot="1">
      <c r="A17" s="14" t="s">
        <v>69</v>
      </c>
      <c r="B17" s="15">
        <v>29</v>
      </c>
      <c r="C17" s="15">
        <v>10</v>
      </c>
      <c r="D17" s="15">
        <v>736</v>
      </c>
      <c r="E17" s="15">
        <v>180</v>
      </c>
      <c r="F17" s="15">
        <v>1019</v>
      </c>
      <c r="G17" s="15"/>
      <c r="H17" s="15">
        <v>12</v>
      </c>
      <c r="I17" s="16"/>
      <c r="J17" s="17">
        <f t="shared" si="0"/>
        <v>1986</v>
      </c>
      <c r="K17" s="18">
        <v>2153</v>
      </c>
      <c r="L17" s="19">
        <f t="shared" si="1"/>
        <v>92.243381328379002</v>
      </c>
      <c r="M17" s="15">
        <v>4460</v>
      </c>
      <c r="N17" s="15">
        <v>4719</v>
      </c>
      <c r="O17" s="19">
        <f t="shared" si="2"/>
        <v>94.511549057003606</v>
      </c>
    </row>
    <row r="18" spans="1:15" ht="16.5" customHeight="1" thickTop="1" thickBot="1">
      <c r="A18" s="14" t="s">
        <v>83</v>
      </c>
      <c r="B18" s="15">
        <v>6</v>
      </c>
      <c r="C18" s="15"/>
      <c r="D18" s="15"/>
      <c r="E18" s="15"/>
      <c r="F18" s="15"/>
      <c r="G18" s="15"/>
      <c r="H18" s="15">
        <v>9</v>
      </c>
      <c r="I18" s="16"/>
      <c r="J18" s="17">
        <f t="shared" si="0"/>
        <v>15</v>
      </c>
      <c r="K18" s="18">
        <v>25</v>
      </c>
      <c r="L18" s="19">
        <f t="shared" si="1"/>
        <v>60</v>
      </c>
      <c r="M18" s="15">
        <v>27</v>
      </c>
      <c r="N18" s="15">
        <v>42</v>
      </c>
      <c r="O18" s="19">
        <f t="shared" si="2"/>
        <v>64.285714285714292</v>
      </c>
    </row>
    <row r="19" spans="1:15" ht="16.5" customHeight="1" thickTop="1" thickBot="1">
      <c r="A19" s="14" t="s">
        <v>44</v>
      </c>
      <c r="B19" s="15">
        <v>7</v>
      </c>
      <c r="C19" s="15"/>
      <c r="D19" s="15"/>
      <c r="E19" s="15"/>
      <c r="F19" s="15"/>
      <c r="G19" s="15"/>
      <c r="H19" s="15">
        <v>3</v>
      </c>
      <c r="I19" s="16">
        <v>23</v>
      </c>
      <c r="J19" s="17">
        <f t="shared" si="0"/>
        <v>33</v>
      </c>
      <c r="K19" s="18">
        <v>30</v>
      </c>
      <c r="L19" s="19">
        <f t="shared" si="1"/>
        <v>110.00000000000001</v>
      </c>
      <c r="M19" s="15">
        <v>65</v>
      </c>
      <c r="N19" s="15">
        <v>81</v>
      </c>
      <c r="O19" s="19">
        <f t="shared" si="2"/>
        <v>80.246913580246911</v>
      </c>
    </row>
    <row r="20" spans="1:15" ht="16.5" customHeight="1" thickTop="1" thickBot="1">
      <c r="A20" s="20" t="s">
        <v>45</v>
      </c>
      <c r="B20" s="21">
        <v>20</v>
      </c>
      <c r="C20" s="21"/>
      <c r="D20" s="21">
        <v>133</v>
      </c>
      <c r="E20" s="21">
        <v>27</v>
      </c>
      <c r="F20" s="21">
        <v>20</v>
      </c>
      <c r="G20" s="21"/>
      <c r="H20" s="21">
        <v>1</v>
      </c>
      <c r="I20" s="22"/>
      <c r="J20" s="17">
        <f t="shared" si="0"/>
        <v>201</v>
      </c>
      <c r="K20" s="18">
        <v>222</v>
      </c>
      <c r="L20" s="19">
        <f t="shared" si="1"/>
        <v>90.540540540540533</v>
      </c>
      <c r="M20" s="15">
        <v>399</v>
      </c>
      <c r="N20" s="15">
        <v>404</v>
      </c>
      <c r="O20" s="19">
        <f t="shared" si="2"/>
        <v>98.762376237623755</v>
      </c>
    </row>
    <row r="21" spans="1:15" ht="16.5" customHeight="1" thickTop="1" thickBot="1">
      <c r="A21" s="23" t="s">
        <v>46</v>
      </c>
      <c r="B21" s="17">
        <f t="shared" ref="B21:K21" si="3">SUM(B7:B20)</f>
        <v>233</v>
      </c>
      <c r="C21" s="17">
        <f t="shared" si="3"/>
        <v>23</v>
      </c>
      <c r="D21" s="17">
        <f t="shared" si="3"/>
        <v>1741</v>
      </c>
      <c r="E21" s="17">
        <f t="shared" si="3"/>
        <v>340</v>
      </c>
      <c r="F21" s="17">
        <f t="shared" si="3"/>
        <v>1818</v>
      </c>
      <c r="G21" s="17">
        <f t="shared" si="3"/>
        <v>0</v>
      </c>
      <c r="H21" s="17">
        <f t="shared" si="3"/>
        <v>148</v>
      </c>
      <c r="I21" s="17">
        <f t="shared" si="3"/>
        <v>26</v>
      </c>
      <c r="J21" s="17">
        <f t="shared" si="3"/>
        <v>4329</v>
      </c>
      <c r="K21" s="18">
        <f t="shared" si="3"/>
        <v>4683</v>
      </c>
      <c r="L21" s="19">
        <f t="shared" si="1"/>
        <v>92.440743113388862</v>
      </c>
      <c r="M21" s="15">
        <f>SUM(M7:M20)</f>
        <v>8993</v>
      </c>
      <c r="N21" s="15">
        <f>SUM(N7:N20)</f>
        <v>9515</v>
      </c>
      <c r="O21" s="19">
        <f t="shared" si="2"/>
        <v>94.513925380977398</v>
      </c>
    </row>
    <row r="22" spans="1:15" ht="16.5" customHeight="1" thickTop="1">
      <c r="A22" s="24" t="s">
        <v>47</v>
      </c>
      <c r="B22" s="25">
        <v>260</v>
      </c>
      <c r="C22" s="25">
        <v>38</v>
      </c>
      <c r="D22" s="25">
        <v>1715</v>
      </c>
      <c r="E22" s="25">
        <v>327</v>
      </c>
      <c r="F22" s="25">
        <v>2086</v>
      </c>
      <c r="G22" s="25"/>
      <c r="H22" s="25">
        <v>228</v>
      </c>
      <c r="I22" s="25">
        <v>29</v>
      </c>
      <c r="J22" s="25">
        <f>SUM(B22:I22)</f>
        <v>4683</v>
      </c>
    </row>
    <row r="23" spans="1:15" ht="16.5" customHeight="1">
      <c r="A23" s="26" t="s">
        <v>48</v>
      </c>
      <c r="B23" s="27">
        <f>B21/B22*100</f>
        <v>89.615384615384613</v>
      </c>
      <c r="C23" s="27">
        <f>C21/C22*100</f>
        <v>60.526315789473685</v>
      </c>
      <c r="D23" s="27">
        <f>D21/D22*100</f>
        <v>101.51603498542275</v>
      </c>
      <c r="E23" s="27">
        <f>E21/E22*100</f>
        <v>103.97553516819571</v>
      </c>
      <c r="F23" s="27">
        <f>F21/F22*100</f>
        <v>87.152444870565674</v>
      </c>
      <c r="G23" s="27"/>
      <c r="H23" s="27">
        <f>H21/H22*100</f>
        <v>64.912280701754383</v>
      </c>
      <c r="I23" s="27">
        <f>I21/I22*100</f>
        <v>89.65517241379311</v>
      </c>
      <c r="J23" s="27">
        <f>J21/J22*100</f>
        <v>92.440743113388862</v>
      </c>
    </row>
    <row r="24" spans="1:15" ht="16.5" customHeight="1">
      <c r="A24" s="4" t="s">
        <v>49</v>
      </c>
      <c r="B24" s="28">
        <v>108</v>
      </c>
      <c r="C24" s="28">
        <v>8</v>
      </c>
      <c r="D24" s="28">
        <v>988</v>
      </c>
      <c r="E24" s="28">
        <v>154</v>
      </c>
      <c r="F24" s="28">
        <v>1268</v>
      </c>
      <c r="G24" s="28"/>
      <c r="H24" s="28">
        <v>61</v>
      </c>
      <c r="I24" s="28">
        <v>15</v>
      </c>
      <c r="J24" s="28">
        <f>SUM(B24:I24)</f>
        <v>2602</v>
      </c>
    </row>
    <row r="25" spans="1:15" ht="16.5" customHeight="1">
      <c r="A25" s="26" t="s">
        <v>50</v>
      </c>
      <c r="B25" s="29">
        <f>B21/B24*100</f>
        <v>215.74074074074073</v>
      </c>
      <c r="C25" s="29">
        <f>C21/C24*100</f>
        <v>287.5</v>
      </c>
      <c r="D25" s="29">
        <f>D21/D24*100</f>
        <v>176.21457489878543</v>
      </c>
      <c r="E25" s="29">
        <f>E21/E24*100</f>
        <v>220.77922077922079</v>
      </c>
      <c r="F25" s="29">
        <f>F21/F24*100</f>
        <v>143.37539432176655</v>
      </c>
      <c r="G25" s="29"/>
      <c r="H25" s="29">
        <f>H21/H24*100</f>
        <v>242.62295081967213</v>
      </c>
      <c r="I25" s="29">
        <f>I21/I24*100</f>
        <v>173.33333333333334</v>
      </c>
      <c r="J25" s="29">
        <f>J21/J24*100</f>
        <v>166.37202152190622</v>
      </c>
    </row>
    <row r="26" spans="1:15" ht="16.5" customHeight="1">
      <c r="A26" s="30" t="s">
        <v>51</v>
      </c>
      <c r="B26" s="28">
        <v>419</v>
      </c>
      <c r="C26" s="28">
        <v>35</v>
      </c>
      <c r="D26" s="28">
        <v>3481</v>
      </c>
      <c r="E26" s="28">
        <v>606</v>
      </c>
      <c r="F26" s="28">
        <v>4123</v>
      </c>
      <c r="G26" s="28"/>
      <c r="H26" s="28">
        <v>278</v>
      </c>
      <c r="I26" s="28">
        <v>51</v>
      </c>
      <c r="J26" s="28">
        <f>SUM(B26:I26)</f>
        <v>8993</v>
      </c>
    </row>
    <row r="27" spans="1:15" ht="16.5" customHeight="1">
      <c r="A27" s="8" t="s">
        <v>52</v>
      </c>
      <c r="B27" s="31">
        <v>440</v>
      </c>
      <c r="C27" s="31">
        <v>57</v>
      </c>
      <c r="D27" s="31">
        <v>3497</v>
      </c>
      <c r="E27" s="31">
        <v>647</v>
      </c>
      <c r="F27" s="31">
        <v>4454</v>
      </c>
      <c r="G27" s="31"/>
      <c r="H27" s="31">
        <v>350</v>
      </c>
      <c r="I27" s="31">
        <v>70</v>
      </c>
      <c r="J27" s="31">
        <f>SUM(B27:I27)</f>
        <v>9515</v>
      </c>
    </row>
    <row r="28" spans="1:15" ht="16.5" customHeight="1">
      <c r="A28" s="26" t="s">
        <v>53</v>
      </c>
      <c r="B28" s="29">
        <f>B26/B27*100</f>
        <v>95.227272727272734</v>
      </c>
      <c r="C28" s="29">
        <f>C26/C27*100</f>
        <v>61.403508771929829</v>
      </c>
      <c r="D28" s="29">
        <f>D26/D27*100</f>
        <v>99.542464969974262</v>
      </c>
      <c r="E28" s="29">
        <f>E26/E27*100</f>
        <v>93.663060278207112</v>
      </c>
      <c r="F28" s="29">
        <f>F26/F27*100</f>
        <v>92.568477772788498</v>
      </c>
      <c r="G28" s="29"/>
      <c r="H28" s="29">
        <f>H26/H27*100</f>
        <v>79.428571428571431</v>
      </c>
      <c r="I28" s="29">
        <f>I26/I27*100</f>
        <v>72.857142857142847</v>
      </c>
      <c r="J28" s="29">
        <f>J26/J27*100</f>
        <v>94.513925380977398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J24" sqref="J24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84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85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86</v>
      </c>
      <c r="M5" s="32" t="s">
        <v>20</v>
      </c>
      <c r="N5" s="32" t="s">
        <v>21</v>
      </c>
      <c r="O5" s="32" t="s">
        <v>87</v>
      </c>
    </row>
    <row r="6" spans="1:15" ht="15" thickTop="1" thickBot="1">
      <c r="A6" s="10" t="s">
        <v>58</v>
      </c>
      <c r="B6" s="11" t="s">
        <v>88</v>
      </c>
      <c r="C6" s="12" t="s">
        <v>25</v>
      </c>
      <c r="D6" s="12" t="s">
        <v>26</v>
      </c>
      <c r="E6" s="12" t="s">
        <v>27</v>
      </c>
      <c r="F6" s="12" t="s">
        <v>89</v>
      </c>
      <c r="G6" s="12" t="s">
        <v>90</v>
      </c>
      <c r="H6" s="12" t="s">
        <v>91</v>
      </c>
      <c r="I6" s="13" t="s">
        <v>92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93</v>
      </c>
      <c r="B7" s="15"/>
      <c r="C7" s="15"/>
      <c r="D7" s="15"/>
      <c r="E7" s="15"/>
      <c r="F7" s="15">
        <v>29</v>
      </c>
      <c r="G7" s="15"/>
      <c r="H7" s="15"/>
      <c r="I7" s="16"/>
      <c r="J7" s="17">
        <f t="shared" ref="J7:J20" si="0">SUM(B7:I7)</f>
        <v>29</v>
      </c>
      <c r="K7" s="18">
        <v>31</v>
      </c>
      <c r="L7" s="19">
        <f t="shared" ref="L7:L21" si="1">J7/K7*100</f>
        <v>93.548387096774192</v>
      </c>
      <c r="M7" s="15">
        <v>115</v>
      </c>
      <c r="N7" s="15">
        <v>79</v>
      </c>
      <c r="O7" s="19">
        <f t="shared" ref="O7:O21" si="2">M7/N7*100</f>
        <v>145.56962025316454</v>
      </c>
    </row>
    <row r="8" spans="1:15" ht="16.5" customHeight="1" thickTop="1" thickBot="1">
      <c r="A8" s="14" t="s">
        <v>33</v>
      </c>
      <c r="B8" s="15">
        <v>20</v>
      </c>
      <c r="C8" s="15">
        <v>8</v>
      </c>
      <c r="D8" s="15"/>
      <c r="E8" s="15">
        <v>4</v>
      </c>
      <c r="F8" s="15"/>
      <c r="G8" s="15"/>
      <c r="H8" s="15">
        <v>9</v>
      </c>
      <c r="I8" s="16"/>
      <c r="J8" s="17">
        <f t="shared" si="0"/>
        <v>41</v>
      </c>
      <c r="K8" s="18">
        <v>29</v>
      </c>
      <c r="L8" s="19">
        <f t="shared" si="1"/>
        <v>141.37931034482759</v>
      </c>
      <c r="M8" s="15">
        <v>248</v>
      </c>
      <c r="N8" s="15">
        <v>270</v>
      </c>
      <c r="O8" s="19">
        <f t="shared" si="2"/>
        <v>91.851851851851848</v>
      </c>
    </row>
    <row r="9" spans="1:15" ht="16.5" customHeight="1" thickTop="1" thickBot="1">
      <c r="A9" s="14" t="s">
        <v>34</v>
      </c>
      <c r="B9" s="15"/>
      <c r="C9" s="15"/>
      <c r="D9" s="15">
        <v>100</v>
      </c>
      <c r="E9" s="15"/>
      <c r="F9" s="15">
        <v>192</v>
      </c>
      <c r="G9" s="15"/>
      <c r="H9" s="15"/>
      <c r="I9" s="16"/>
      <c r="J9" s="17">
        <f t="shared" si="0"/>
        <v>292</v>
      </c>
      <c r="K9" s="18">
        <v>405</v>
      </c>
      <c r="L9" s="19">
        <f t="shared" si="1"/>
        <v>72.098765432098759</v>
      </c>
      <c r="M9" s="15">
        <v>1282</v>
      </c>
      <c r="N9" s="15">
        <v>1401</v>
      </c>
      <c r="O9" s="19">
        <f t="shared" si="2"/>
        <v>91.506067094932192</v>
      </c>
    </row>
    <row r="10" spans="1:15" ht="16.5" customHeight="1" thickTop="1" thickBot="1">
      <c r="A10" s="14" t="s">
        <v>35</v>
      </c>
      <c r="B10" s="15">
        <v>25</v>
      </c>
      <c r="C10" s="15">
        <v>11</v>
      </c>
      <c r="D10" s="15"/>
      <c r="E10" s="15">
        <v>14</v>
      </c>
      <c r="F10" s="15"/>
      <c r="G10" s="15"/>
      <c r="H10" s="15">
        <v>17</v>
      </c>
      <c r="I10" s="16"/>
      <c r="J10" s="17">
        <f t="shared" si="0"/>
        <v>67</v>
      </c>
      <c r="K10" s="18">
        <v>49</v>
      </c>
      <c r="L10" s="19">
        <f t="shared" si="1"/>
        <v>136.73469387755102</v>
      </c>
      <c r="M10" s="15">
        <v>339</v>
      </c>
      <c r="N10" s="15">
        <v>404</v>
      </c>
      <c r="O10" s="19">
        <f t="shared" si="2"/>
        <v>83.910891089108901</v>
      </c>
    </row>
    <row r="11" spans="1:15" ht="16.5" customHeight="1" thickTop="1" thickBot="1">
      <c r="A11" s="14" t="s">
        <v>94</v>
      </c>
      <c r="B11" s="15"/>
      <c r="C11" s="15"/>
      <c r="D11" s="15">
        <v>73</v>
      </c>
      <c r="E11" s="15">
        <v>8</v>
      </c>
      <c r="F11" s="15">
        <v>33</v>
      </c>
      <c r="G11" s="15"/>
      <c r="H11" s="15">
        <v>3</v>
      </c>
      <c r="I11" s="16"/>
      <c r="J11" s="17">
        <f t="shared" si="0"/>
        <v>117</v>
      </c>
      <c r="K11" s="18">
        <v>120</v>
      </c>
      <c r="L11" s="19">
        <f t="shared" si="1"/>
        <v>97.5</v>
      </c>
      <c r="M11" s="15">
        <v>482</v>
      </c>
      <c r="N11" s="15">
        <v>547</v>
      </c>
      <c r="O11" s="19">
        <f t="shared" si="2"/>
        <v>88.117001828153562</v>
      </c>
    </row>
    <row r="12" spans="1:15" ht="16.5" customHeight="1" thickTop="1" thickBot="1">
      <c r="A12" s="14" t="s">
        <v>37</v>
      </c>
      <c r="B12" s="15"/>
      <c r="C12" s="15"/>
      <c r="D12" s="15">
        <v>14</v>
      </c>
      <c r="E12" s="15">
        <v>2</v>
      </c>
      <c r="F12" s="15">
        <v>3</v>
      </c>
      <c r="G12" s="15"/>
      <c r="H12" s="15"/>
      <c r="I12" s="16"/>
      <c r="J12" s="17">
        <f t="shared" si="0"/>
        <v>19</v>
      </c>
      <c r="K12" s="18">
        <v>22</v>
      </c>
      <c r="L12" s="19">
        <f t="shared" si="1"/>
        <v>86.36363636363636</v>
      </c>
      <c r="M12" s="15">
        <v>221</v>
      </c>
      <c r="N12" s="15">
        <v>140</v>
      </c>
      <c r="O12" s="19">
        <f t="shared" si="2"/>
        <v>157.85714285714286</v>
      </c>
    </row>
    <row r="13" spans="1:15" ht="16.5" customHeight="1" thickTop="1" thickBot="1">
      <c r="A13" s="14" t="s">
        <v>38</v>
      </c>
      <c r="B13" s="15">
        <v>21</v>
      </c>
      <c r="C13" s="15">
        <v>3</v>
      </c>
      <c r="D13" s="15"/>
      <c r="E13" s="15">
        <v>5</v>
      </c>
      <c r="F13" s="15"/>
      <c r="G13" s="15"/>
      <c r="H13" s="15">
        <v>2</v>
      </c>
      <c r="I13" s="16"/>
      <c r="J13" s="17">
        <f t="shared" si="0"/>
        <v>31</v>
      </c>
      <c r="K13" s="18">
        <v>32</v>
      </c>
      <c r="L13" s="19">
        <f t="shared" si="1"/>
        <v>96.875</v>
      </c>
      <c r="M13" s="15">
        <v>133</v>
      </c>
      <c r="N13" s="15">
        <v>164</v>
      </c>
      <c r="O13" s="19">
        <f t="shared" si="2"/>
        <v>81.097560975609767</v>
      </c>
    </row>
    <row r="14" spans="1:15" ht="16.5" customHeight="1" thickTop="1" thickBot="1">
      <c r="A14" s="14" t="s">
        <v>39</v>
      </c>
      <c r="B14" s="15">
        <v>1</v>
      </c>
      <c r="C14" s="15">
        <v>3</v>
      </c>
      <c r="D14" s="15">
        <v>68</v>
      </c>
      <c r="E14" s="15">
        <v>68</v>
      </c>
      <c r="F14" s="15">
        <v>91</v>
      </c>
      <c r="G14" s="15"/>
      <c r="H14" s="15">
        <v>3</v>
      </c>
      <c r="I14" s="16"/>
      <c r="J14" s="17">
        <f t="shared" si="0"/>
        <v>234</v>
      </c>
      <c r="K14" s="18">
        <v>220</v>
      </c>
      <c r="L14" s="19">
        <f t="shared" si="1"/>
        <v>106.36363636363637</v>
      </c>
      <c r="M14" s="15">
        <v>1321</v>
      </c>
      <c r="N14" s="15">
        <v>1372</v>
      </c>
      <c r="O14" s="19">
        <f t="shared" si="2"/>
        <v>96.282798833819243</v>
      </c>
    </row>
    <row r="15" spans="1:15" ht="16.5" customHeight="1" thickTop="1" thickBot="1">
      <c r="A15" s="14" t="s">
        <v>95</v>
      </c>
      <c r="B15" s="15"/>
      <c r="C15" s="15"/>
      <c r="D15" s="15">
        <v>79</v>
      </c>
      <c r="E15" s="15"/>
      <c r="F15" s="15">
        <v>11</v>
      </c>
      <c r="G15" s="15"/>
      <c r="H15" s="15"/>
      <c r="I15" s="16"/>
      <c r="J15" s="17">
        <f t="shared" si="0"/>
        <v>90</v>
      </c>
      <c r="K15" s="18">
        <v>90</v>
      </c>
      <c r="L15" s="19">
        <f t="shared" si="1"/>
        <v>100</v>
      </c>
      <c r="M15" s="15">
        <v>433</v>
      </c>
      <c r="N15" s="15">
        <v>541</v>
      </c>
      <c r="O15" s="19">
        <f t="shared" si="2"/>
        <v>80.036968576709796</v>
      </c>
    </row>
    <row r="16" spans="1:15" ht="16.5" customHeight="1" thickTop="1" thickBot="1">
      <c r="A16" s="14" t="s">
        <v>82</v>
      </c>
      <c r="B16" s="15"/>
      <c r="C16" s="15"/>
      <c r="D16" s="15">
        <v>12</v>
      </c>
      <c r="E16" s="15"/>
      <c r="F16" s="15">
        <v>123</v>
      </c>
      <c r="G16" s="15"/>
      <c r="H16" s="15"/>
      <c r="I16" s="16"/>
      <c r="J16" s="17">
        <f t="shared" si="0"/>
        <v>135</v>
      </c>
      <c r="K16" s="18">
        <v>107</v>
      </c>
      <c r="L16" s="19">
        <f t="shared" si="1"/>
        <v>126.16822429906543</v>
      </c>
      <c r="M16" s="15">
        <v>523</v>
      </c>
      <c r="N16" s="15">
        <v>456</v>
      </c>
      <c r="O16" s="19">
        <f t="shared" si="2"/>
        <v>114.69298245614034</v>
      </c>
    </row>
    <row r="17" spans="1:15" ht="16.5" customHeight="1" thickTop="1" thickBot="1">
      <c r="A17" s="14" t="s">
        <v>96</v>
      </c>
      <c r="B17" s="15">
        <v>17</v>
      </c>
      <c r="C17" s="15">
        <v>16</v>
      </c>
      <c r="D17" s="15">
        <v>461</v>
      </c>
      <c r="E17" s="15">
        <v>94</v>
      </c>
      <c r="F17" s="15">
        <v>996</v>
      </c>
      <c r="G17" s="15"/>
      <c r="H17" s="15">
        <v>13</v>
      </c>
      <c r="I17" s="16"/>
      <c r="J17" s="17">
        <f t="shared" si="0"/>
        <v>1597</v>
      </c>
      <c r="K17" s="18">
        <v>1726</v>
      </c>
      <c r="L17" s="19">
        <f t="shared" si="1"/>
        <v>92.52607184241019</v>
      </c>
      <c r="M17" s="15">
        <v>6057</v>
      </c>
      <c r="N17" s="15">
        <v>6445</v>
      </c>
      <c r="O17" s="19">
        <f t="shared" si="2"/>
        <v>93.979829325058191</v>
      </c>
    </row>
    <row r="18" spans="1:15" ht="16.5" customHeight="1" thickTop="1" thickBot="1">
      <c r="A18" s="14" t="s">
        <v>97</v>
      </c>
      <c r="B18" s="15">
        <v>7</v>
      </c>
      <c r="C18" s="15"/>
      <c r="D18" s="15"/>
      <c r="E18" s="15"/>
      <c r="F18" s="15"/>
      <c r="G18" s="15"/>
      <c r="H18" s="15">
        <v>1</v>
      </c>
      <c r="I18" s="16"/>
      <c r="J18" s="17">
        <f t="shared" si="0"/>
        <v>8</v>
      </c>
      <c r="K18" s="18">
        <v>10</v>
      </c>
      <c r="L18" s="19">
        <f t="shared" si="1"/>
        <v>80</v>
      </c>
      <c r="M18" s="15">
        <v>35</v>
      </c>
      <c r="N18" s="15">
        <v>52</v>
      </c>
      <c r="O18" s="19">
        <f t="shared" si="2"/>
        <v>67.307692307692307</v>
      </c>
    </row>
    <row r="19" spans="1:15" ht="16.5" customHeight="1" thickTop="1" thickBot="1">
      <c r="A19" s="14" t="s">
        <v>44</v>
      </c>
      <c r="B19" s="15"/>
      <c r="C19" s="15"/>
      <c r="D19" s="15"/>
      <c r="E19" s="15"/>
      <c r="F19" s="15"/>
      <c r="G19" s="15"/>
      <c r="H19" s="15"/>
      <c r="I19" s="16">
        <v>9</v>
      </c>
      <c r="J19" s="17">
        <f t="shared" si="0"/>
        <v>9</v>
      </c>
      <c r="K19" s="18">
        <v>13</v>
      </c>
      <c r="L19" s="19">
        <f t="shared" si="1"/>
        <v>69.230769230769226</v>
      </c>
      <c r="M19" s="15">
        <v>74</v>
      </c>
      <c r="N19" s="15">
        <v>94</v>
      </c>
      <c r="O19" s="19">
        <f t="shared" si="2"/>
        <v>78.723404255319153</v>
      </c>
    </row>
    <row r="20" spans="1:15" ht="16.5" customHeight="1" thickTop="1" thickBot="1">
      <c r="A20" s="20" t="s">
        <v>45</v>
      </c>
      <c r="B20" s="21">
        <v>6</v>
      </c>
      <c r="C20" s="21"/>
      <c r="D20" s="21">
        <v>72</v>
      </c>
      <c r="E20" s="21">
        <v>18</v>
      </c>
      <c r="F20" s="21">
        <v>17</v>
      </c>
      <c r="G20" s="21"/>
      <c r="H20" s="21"/>
      <c r="I20" s="22"/>
      <c r="J20" s="17">
        <f t="shared" si="0"/>
        <v>113</v>
      </c>
      <c r="K20" s="18">
        <v>98</v>
      </c>
      <c r="L20" s="19">
        <f t="shared" si="1"/>
        <v>115.30612244897959</v>
      </c>
      <c r="M20" s="15">
        <v>512</v>
      </c>
      <c r="N20" s="15">
        <v>502</v>
      </c>
      <c r="O20" s="19">
        <f t="shared" si="2"/>
        <v>101.99203187250995</v>
      </c>
    </row>
    <row r="21" spans="1:15" ht="16.5" customHeight="1" thickTop="1" thickBot="1">
      <c r="A21" s="23" t="s">
        <v>46</v>
      </c>
      <c r="B21" s="17">
        <f t="shared" ref="B21:K21" si="3">SUM(B7:B20)</f>
        <v>97</v>
      </c>
      <c r="C21" s="17">
        <f t="shared" si="3"/>
        <v>41</v>
      </c>
      <c r="D21" s="17">
        <f t="shared" si="3"/>
        <v>879</v>
      </c>
      <c r="E21" s="17">
        <f t="shared" si="3"/>
        <v>213</v>
      </c>
      <c r="F21" s="17">
        <f t="shared" si="3"/>
        <v>1495</v>
      </c>
      <c r="G21" s="17">
        <f t="shared" si="3"/>
        <v>0</v>
      </c>
      <c r="H21" s="17">
        <f t="shared" si="3"/>
        <v>48</v>
      </c>
      <c r="I21" s="17">
        <f t="shared" si="3"/>
        <v>9</v>
      </c>
      <c r="J21" s="17">
        <f t="shared" si="3"/>
        <v>2782</v>
      </c>
      <c r="K21" s="18">
        <f t="shared" si="3"/>
        <v>2952</v>
      </c>
      <c r="L21" s="19">
        <f t="shared" si="1"/>
        <v>94.241192411924118</v>
      </c>
      <c r="M21" s="15">
        <f>SUM(M7:M20)</f>
        <v>11775</v>
      </c>
      <c r="N21" s="15">
        <f>SUM(N7:N20)</f>
        <v>12467</v>
      </c>
      <c r="O21" s="19">
        <f t="shared" si="2"/>
        <v>94.449346274163787</v>
      </c>
    </row>
    <row r="22" spans="1:15" ht="16.5" customHeight="1" thickTop="1">
      <c r="A22" s="24" t="s">
        <v>47</v>
      </c>
      <c r="B22" s="25">
        <v>82</v>
      </c>
      <c r="C22" s="25">
        <v>32</v>
      </c>
      <c r="D22" s="25">
        <v>964</v>
      </c>
      <c r="E22" s="25">
        <v>183</v>
      </c>
      <c r="F22" s="25">
        <v>1633</v>
      </c>
      <c r="G22" s="25"/>
      <c r="H22" s="25">
        <v>52</v>
      </c>
      <c r="I22" s="25">
        <v>6</v>
      </c>
      <c r="J22" s="25">
        <f>SUM(B22:I22)</f>
        <v>2952</v>
      </c>
    </row>
    <row r="23" spans="1:15" ht="16.5" customHeight="1">
      <c r="A23" s="26" t="s">
        <v>48</v>
      </c>
      <c r="B23" s="27">
        <f>B21/B22*100</f>
        <v>118.29268292682926</v>
      </c>
      <c r="C23" s="27">
        <f>C21/C22*100</f>
        <v>128.125</v>
      </c>
      <c r="D23" s="27">
        <f>D21/D22*100</f>
        <v>91.182572614107883</v>
      </c>
      <c r="E23" s="27">
        <f>E21/E22*100</f>
        <v>116.39344262295081</v>
      </c>
      <c r="F23" s="27">
        <f>F21/F22*100</f>
        <v>91.549295774647888</v>
      </c>
      <c r="G23" s="27"/>
      <c r="H23" s="27">
        <f>H21/H22*100</f>
        <v>92.307692307692307</v>
      </c>
      <c r="I23" s="27">
        <f>I21/I22*100</f>
        <v>150</v>
      </c>
      <c r="J23" s="27">
        <f>J21/J22*100</f>
        <v>94.241192411924118</v>
      </c>
    </row>
    <row r="24" spans="1:15" ht="16.5" customHeight="1">
      <c r="A24" s="4" t="s">
        <v>49</v>
      </c>
      <c r="B24" s="28">
        <v>233</v>
      </c>
      <c r="C24" s="28">
        <v>23</v>
      </c>
      <c r="D24" s="28">
        <v>1741</v>
      </c>
      <c r="E24" s="28">
        <v>340</v>
      </c>
      <c r="F24" s="28">
        <v>1818</v>
      </c>
      <c r="G24" s="28"/>
      <c r="H24" s="28">
        <v>148</v>
      </c>
      <c r="I24" s="28">
        <v>26</v>
      </c>
      <c r="J24" s="28">
        <f>SUM(B24:I24)</f>
        <v>4329</v>
      </c>
    </row>
    <row r="25" spans="1:15" ht="16.5" customHeight="1">
      <c r="A25" s="26" t="s">
        <v>50</v>
      </c>
      <c r="B25" s="29">
        <f>B21/B24*100</f>
        <v>41.630901287553648</v>
      </c>
      <c r="C25" s="29">
        <f>C21/C24*100</f>
        <v>178.26086956521738</v>
      </c>
      <c r="D25" s="29">
        <f>D21/D24*100</f>
        <v>50.488225157955199</v>
      </c>
      <c r="E25" s="29">
        <f>E21/E24*100</f>
        <v>62.647058823529413</v>
      </c>
      <c r="F25" s="29">
        <f>F21/F24*100</f>
        <v>82.233223322332236</v>
      </c>
      <c r="G25" s="29"/>
      <c r="H25" s="29">
        <f>H21/H24*100</f>
        <v>32.432432432432435</v>
      </c>
      <c r="I25" s="29">
        <f>I21/I24*100</f>
        <v>34.615384615384613</v>
      </c>
      <c r="J25" s="29">
        <f>J21/J24*100</f>
        <v>64.264264264264256</v>
      </c>
    </row>
    <row r="26" spans="1:15" ht="16.5" customHeight="1">
      <c r="A26" s="30" t="s">
        <v>51</v>
      </c>
      <c r="B26" s="28">
        <v>516</v>
      </c>
      <c r="C26" s="28">
        <v>76</v>
      </c>
      <c r="D26" s="28">
        <v>4360</v>
      </c>
      <c r="E26" s="28">
        <v>819</v>
      </c>
      <c r="F26" s="28">
        <v>5618</v>
      </c>
      <c r="G26" s="28"/>
      <c r="H26" s="28">
        <v>326</v>
      </c>
      <c r="I26" s="28">
        <v>60</v>
      </c>
      <c r="J26" s="28">
        <f>SUM(B26:I26)</f>
        <v>11775</v>
      </c>
    </row>
    <row r="27" spans="1:15" ht="16.5" customHeight="1">
      <c r="A27" s="8" t="s">
        <v>52</v>
      </c>
      <c r="B27" s="31">
        <v>522</v>
      </c>
      <c r="C27" s="31">
        <v>89</v>
      </c>
      <c r="D27" s="31">
        <v>4461</v>
      </c>
      <c r="E27" s="31">
        <v>830</v>
      </c>
      <c r="F27" s="31">
        <v>6087</v>
      </c>
      <c r="G27" s="31"/>
      <c r="H27" s="31">
        <v>402</v>
      </c>
      <c r="I27" s="31">
        <v>76</v>
      </c>
      <c r="J27" s="31">
        <f>SUM(B27:I27)</f>
        <v>12467</v>
      </c>
    </row>
    <row r="28" spans="1:15" ht="16.5" customHeight="1">
      <c r="A28" s="26" t="s">
        <v>53</v>
      </c>
      <c r="B28" s="29">
        <f>B26/B27*100</f>
        <v>98.850574712643677</v>
      </c>
      <c r="C28" s="29">
        <f>C26/C27*100</f>
        <v>85.393258426966284</v>
      </c>
      <c r="D28" s="29">
        <f>D26/D27*100</f>
        <v>97.735933647164302</v>
      </c>
      <c r="E28" s="29">
        <f>E26/E27*100</f>
        <v>98.674698795180731</v>
      </c>
      <c r="F28" s="29">
        <f>F26/F27*100</f>
        <v>92.29505503532117</v>
      </c>
      <c r="G28" s="29"/>
      <c r="H28" s="29">
        <f>H26/H27*100</f>
        <v>81.094527363184071</v>
      </c>
      <c r="I28" s="29">
        <f>I26/I27*100</f>
        <v>78.94736842105263</v>
      </c>
      <c r="J28" s="29">
        <f>J26/J27*100</f>
        <v>94.449346274163787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I28" sqref="I28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98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99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100</v>
      </c>
      <c r="M5" s="32" t="s">
        <v>20</v>
      </c>
      <c r="N5" s="32" t="s">
        <v>21</v>
      </c>
      <c r="O5" s="32" t="s">
        <v>101</v>
      </c>
    </row>
    <row r="6" spans="1:15" ht="15" thickTop="1" thickBot="1">
      <c r="A6" s="10" t="s">
        <v>102</v>
      </c>
      <c r="B6" s="11" t="s">
        <v>103</v>
      </c>
      <c r="C6" s="12" t="s">
        <v>25</v>
      </c>
      <c r="D6" s="12" t="s">
        <v>26</v>
      </c>
      <c r="E6" s="12" t="s">
        <v>27</v>
      </c>
      <c r="F6" s="12" t="s">
        <v>104</v>
      </c>
      <c r="G6" s="12" t="s">
        <v>90</v>
      </c>
      <c r="H6" s="12" t="s">
        <v>78</v>
      </c>
      <c r="I6" s="13" t="s">
        <v>31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105</v>
      </c>
      <c r="B7" s="15"/>
      <c r="C7" s="15"/>
      <c r="D7" s="15"/>
      <c r="E7" s="15"/>
      <c r="F7" s="15">
        <v>32</v>
      </c>
      <c r="G7" s="15"/>
      <c r="H7" s="15"/>
      <c r="I7" s="16"/>
      <c r="J7" s="17">
        <f t="shared" ref="J7:J20" si="0">SUM(B7:I7)</f>
        <v>32</v>
      </c>
      <c r="K7" s="18">
        <v>29</v>
      </c>
      <c r="L7" s="19">
        <f t="shared" ref="L7:L21" si="1">J7/K7*100</f>
        <v>110.34482758620689</v>
      </c>
      <c r="M7" s="15">
        <v>147</v>
      </c>
      <c r="N7" s="15">
        <v>108</v>
      </c>
      <c r="O7" s="19">
        <f t="shared" ref="O7:O21" si="2">M7/N7*100</f>
        <v>136.11111111111111</v>
      </c>
    </row>
    <row r="8" spans="1:15" ht="16.5" customHeight="1" thickTop="1" thickBot="1">
      <c r="A8" s="14" t="s">
        <v>33</v>
      </c>
      <c r="B8" s="15">
        <v>17</v>
      </c>
      <c r="C8" s="15">
        <v>1</v>
      </c>
      <c r="D8" s="15"/>
      <c r="E8" s="15">
        <v>4</v>
      </c>
      <c r="F8" s="15"/>
      <c r="G8" s="15"/>
      <c r="H8" s="15">
        <v>11</v>
      </c>
      <c r="I8" s="16"/>
      <c r="J8" s="17">
        <f t="shared" si="0"/>
        <v>33</v>
      </c>
      <c r="K8" s="18">
        <v>25</v>
      </c>
      <c r="L8" s="19">
        <f t="shared" si="1"/>
        <v>132</v>
      </c>
      <c r="M8" s="15">
        <v>281</v>
      </c>
      <c r="N8" s="15">
        <v>295</v>
      </c>
      <c r="O8" s="19">
        <f t="shared" si="2"/>
        <v>95.254237288135585</v>
      </c>
    </row>
    <row r="9" spans="1:15" ht="16.5" customHeight="1" thickTop="1" thickBot="1">
      <c r="A9" s="14" t="s">
        <v>34</v>
      </c>
      <c r="B9" s="15"/>
      <c r="C9" s="15"/>
      <c r="D9" s="15">
        <v>94</v>
      </c>
      <c r="E9" s="15"/>
      <c r="F9" s="15">
        <v>176</v>
      </c>
      <c r="G9" s="15"/>
      <c r="H9" s="15"/>
      <c r="I9" s="16"/>
      <c r="J9" s="17">
        <f t="shared" si="0"/>
        <v>270</v>
      </c>
      <c r="K9" s="18">
        <v>242</v>
      </c>
      <c r="L9" s="19">
        <f t="shared" si="1"/>
        <v>111.5702479338843</v>
      </c>
      <c r="M9" s="15">
        <v>1552</v>
      </c>
      <c r="N9" s="15">
        <v>1643</v>
      </c>
      <c r="O9" s="19">
        <f t="shared" si="2"/>
        <v>94.461351186853321</v>
      </c>
    </row>
    <row r="10" spans="1:15" ht="16.5" customHeight="1" thickTop="1" thickBot="1">
      <c r="A10" s="14" t="s">
        <v>65</v>
      </c>
      <c r="B10" s="15">
        <v>22</v>
      </c>
      <c r="C10" s="15"/>
      <c r="D10" s="15"/>
      <c r="E10" s="15">
        <v>11</v>
      </c>
      <c r="F10" s="15"/>
      <c r="G10" s="15"/>
      <c r="H10" s="15">
        <v>28</v>
      </c>
      <c r="I10" s="16"/>
      <c r="J10" s="17">
        <f t="shared" si="0"/>
        <v>61</v>
      </c>
      <c r="K10" s="18">
        <v>58</v>
      </c>
      <c r="L10" s="19">
        <f t="shared" si="1"/>
        <v>105.17241379310344</v>
      </c>
      <c r="M10" s="15">
        <v>400</v>
      </c>
      <c r="N10" s="15">
        <v>462</v>
      </c>
      <c r="O10" s="19">
        <f t="shared" si="2"/>
        <v>86.580086580086572</v>
      </c>
    </row>
    <row r="11" spans="1:15" ht="16.5" customHeight="1" thickTop="1" thickBot="1">
      <c r="A11" s="14" t="s">
        <v>106</v>
      </c>
      <c r="B11" s="15"/>
      <c r="C11" s="15"/>
      <c r="D11" s="15">
        <v>59</v>
      </c>
      <c r="E11" s="15">
        <v>6</v>
      </c>
      <c r="F11" s="15">
        <v>28</v>
      </c>
      <c r="G11" s="15"/>
      <c r="H11" s="15">
        <v>1</v>
      </c>
      <c r="I11" s="16"/>
      <c r="J11" s="17">
        <f t="shared" si="0"/>
        <v>94</v>
      </c>
      <c r="K11" s="18">
        <v>85</v>
      </c>
      <c r="L11" s="19">
        <f t="shared" si="1"/>
        <v>110.58823529411765</v>
      </c>
      <c r="M11" s="15">
        <v>576</v>
      </c>
      <c r="N11" s="15">
        <v>632</v>
      </c>
      <c r="O11" s="19">
        <f t="shared" si="2"/>
        <v>91.139240506329116</v>
      </c>
    </row>
    <row r="12" spans="1:15" ht="16.5" customHeight="1" thickTop="1" thickBot="1">
      <c r="A12" s="14" t="s">
        <v>37</v>
      </c>
      <c r="B12" s="15"/>
      <c r="C12" s="15"/>
      <c r="D12" s="15">
        <v>18</v>
      </c>
      <c r="E12" s="15">
        <v>2</v>
      </c>
      <c r="F12" s="15">
        <v>10</v>
      </c>
      <c r="G12" s="15"/>
      <c r="H12" s="15"/>
      <c r="I12" s="16">
        <v>2</v>
      </c>
      <c r="J12" s="17">
        <f t="shared" si="0"/>
        <v>32</v>
      </c>
      <c r="K12" s="18">
        <v>16</v>
      </c>
      <c r="L12" s="19">
        <f t="shared" si="1"/>
        <v>200</v>
      </c>
      <c r="M12" s="15">
        <v>253</v>
      </c>
      <c r="N12" s="15">
        <v>156</v>
      </c>
      <c r="O12" s="19">
        <f t="shared" si="2"/>
        <v>162.17948717948718</v>
      </c>
    </row>
    <row r="13" spans="1:15" ht="16.5" customHeight="1" thickTop="1" thickBot="1">
      <c r="A13" s="14" t="s">
        <v>38</v>
      </c>
      <c r="B13" s="15">
        <v>16</v>
      </c>
      <c r="C13" s="15"/>
      <c r="D13" s="15"/>
      <c r="E13" s="15">
        <v>5</v>
      </c>
      <c r="F13" s="15"/>
      <c r="G13" s="15"/>
      <c r="H13" s="15">
        <v>13</v>
      </c>
      <c r="I13" s="16"/>
      <c r="J13" s="17">
        <f t="shared" si="0"/>
        <v>34</v>
      </c>
      <c r="K13" s="18">
        <v>34</v>
      </c>
      <c r="L13" s="19">
        <f t="shared" si="1"/>
        <v>100</v>
      </c>
      <c r="M13" s="15">
        <v>167</v>
      </c>
      <c r="N13" s="15">
        <v>198</v>
      </c>
      <c r="O13" s="19">
        <f t="shared" si="2"/>
        <v>84.343434343434339</v>
      </c>
    </row>
    <row r="14" spans="1:15" ht="16.5" customHeight="1" thickTop="1" thickBot="1">
      <c r="A14" s="14" t="s">
        <v>39</v>
      </c>
      <c r="B14" s="15">
        <v>3</v>
      </c>
      <c r="C14" s="15">
        <v>1</v>
      </c>
      <c r="D14" s="15">
        <v>108</v>
      </c>
      <c r="E14" s="15">
        <v>53</v>
      </c>
      <c r="F14" s="15">
        <v>68</v>
      </c>
      <c r="G14" s="15"/>
      <c r="H14" s="15">
        <v>3</v>
      </c>
      <c r="I14" s="16"/>
      <c r="J14" s="17">
        <f t="shared" si="0"/>
        <v>236</v>
      </c>
      <c r="K14" s="18">
        <v>201</v>
      </c>
      <c r="L14" s="19">
        <f t="shared" si="1"/>
        <v>117.41293532338308</v>
      </c>
      <c r="M14" s="15">
        <v>1557</v>
      </c>
      <c r="N14" s="15">
        <v>1573</v>
      </c>
      <c r="O14" s="19">
        <f t="shared" si="2"/>
        <v>98.982835346471703</v>
      </c>
    </row>
    <row r="15" spans="1:15" ht="16.5" customHeight="1" thickTop="1" thickBot="1">
      <c r="A15" s="14" t="s">
        <v>107</v>
      </c>
      <c r="B15" s="15"/>
      <c r="C15" s="15"/>
      <c r="D15" s="15">
        <v>64</v>
      </c>
      <c r="E15" s="15"/>
      <c r="F15" s="15">
        <v>9</v>
      </c>
      <c r="G15" s="15"/>
      <c r="H15" s="15"/>
      <c r="I15" s="16"/>
      <c r="J15" s="17">
        <f t="shared" si="0"/>
        <v>73</v>
      </c>
      <c r="K15" s="18">
        <v>129</v>
      </c>
      <c r="L15" s="19">
        <f t="shared" si="1"/>
        <v>56.589147286821706</v>
      </c>
      <c r="M15" s="15">
        <v>506</v>
      </c>
      <c r="N15" s="15">
        <v>670</v>
      </c>
      <c r="O15" s="19">
        <f t="shared" si="2"/>
        <v>75.522388059701498</v>
      </c>
    </row>
    <row r="16" spans="1:15" ht="16.5" customHeight="1" thickTop="1" thickBot="1">
      <c r="A16" s="14" t="s">
        <v>108</v>
      </c>
      <c r="B16" s="15"/>
      <c r="C16" s="15"/>
      <c r="D16" s="15">
        <v>12</v>
      </c>
      <c r="E16" s="15">
        <v>1</v>
      </c>
      <c r="F16" s="15">
        <v>111</v>
      </c>
      <c r="G16" s="15"/>
      <c r="H16" s="15"/>
      <c r="I16" s="16"/>
      <c r="J16" s="17">
        <f t="shared" si="0"/>
        <v>124</v>
      </c>
      <c r="K16" s="18">
        <v>105</v>
      </c>
      <c r="L16" s="19">
        <f t="shared" si="1"/>
        <v>118.0952380952381</v>
      </c>
      <c r="M16" s="15">
        <v>647</v>
      </c>
      <c r="N16" s="15">
        <v>561</v>
      </c>
      <c r="O16" s="19">
        <f t="shared" si="2"/>
        <v>115.32976827094474</v>
      </c>
    </row>
    <row r="17" spans="1:15" ht="16.5" customHeight="1" thickTop="1" thickBot="1">
      <c r="A17" s="14" t="s">
        <v>109</v>
      </c>
      <c r="B17" s="15">
        <v>15</v>
      </c>
      <c r="C17" s="15">
        <v>1</v>
      </c>
      <c r="D17" s="15">
        <v>341</v>
      </c>
      <c r="E17" s="15">
        <v>87</v>
      </c>
      <c r="F17" s="15">
        <v>674</v>
      </c>
      <c r="G17" s="15"/>
      <c r="H17" s="15">
        <v>11</v>
      </c>
      <c r="I17" s="16"/>
      <c r="J17" s="17">
        <f t="shared" si="0"/>
        <v>1129</v>
      </c>
      <c r="K17" s="18">
        <v>1222</v>
      </c>
      <c r="L17" s="19">
        <f t="shared" si="1"/>
        <v>92.389525368248769</v>
      </c>
      <c r="M17" s="15">
        <v>7186</v>
      </c>
      <c r="N17" s="15">
        <v>7667</v>
      </c>
      <c r="O17" s="19">
        <f t="shared" si="2"/>
        <v>93.726359723490276</v>
      </c>
    </row>
    <row r="18" spans="1:15" ht="16.5" customHeight="1" thickTop="1" thickBot="1">
      <c r="A18" s="14" t="s">
        <v>110</v>
      </c>
      <c r="B18" s="15">
        <v>2</v>
      </c>
      <c r="C18" s="15"/>
      <c r="D18" s="15"/>
      <c r="E18" s="15"/>
      <c r="F18" s="15"/>
      <c r="G18" s="15"/>
      <c r="H18" s="15">
        <v>8</v>
      </c>
      <c r="I18" s="16"/>
      <c r="J18" s="17">
        <f t="shared" si="0"/>
        <v>10</v>
      </c>
      <c r="K18" s="18">
        <v>9</v>
      </c>
      <c r="L18" s="19">
        <f t="shared" si="1"/>
        <v>111.11111111111111</v>
      </c>
      <c r="M18" s="15">
        <v>45</v>
      </c>
      <c r="N18" s="15">
        <v>61</v>
      </c>
      <c r="O18" s="19">
        <f t="shared" si="2"/>
        <v>73.770491803278688</v>
      </c>
    </row>
    <row r="19" spans="1:15" ht="16.5" customHeight="1" thickTop="1" thickBot="1">
      <c r="A19" s="14" t="s">
        <v>44</v>
      </c>
      <c r="B19" s="15">
        <v>1</v>
      </c>
      <c r="C19" s="15"/>
      <c r="D19" s="15"/>
      <c r="E19" s="15"/>
      <c r="F19" s="15"/>
      <c r="G19" s="15"/>
      <c r="H19" s="15">
        <v>2</v>
      </c>
      <c r="I19" s="16">
        <v>8</v>
      </c>
      <c r="J19" s="17">
        <f t="shared" si="0"/>
        <v>11</v>
      </c>
      <c r="K19" s="18">
        <v>15</v>
      </c>
      <c r="L19" s="19">
        <f t="shared" si="1"/>
        <v>73.333333333333329</v>
      </c>
      <c r="M19" s="15">
        <v>85</v>
      </c>
      <c r="N19" s="15">
        <v>109</v>
      </c>
      <c r="O19" s="19">
        <f t="shared" si="2"/>
        <v>77.981651376146786</v>
      </c>
    </row>
    <row r="20" spans="1:15" ht="16.5" customHeight="1" thickTop="1" thickBot="1">
      <c r="A20" s="20" t="s">
        <v>45</v>
      </c>
      <c r="B20" s="21">
        <v>7</v>
      </c>
      <c r="C20" s="21"/>
      <c r="D20" s="21">
        <v>72</v>
      </c>
      <c r="E20" s="21">
        <v>8</v>
      </c>
      <c r="F20" s="21">
        <v>27</v>
      </c>
      <c r="G20" s="21"/>
      <c r="H20" s="21"/>
      <c r="I20" s="22"/>
      <c r="J20" s="17">
        <f t="shared" si="0"/>
        <v>114</v>
      </c>
      <c r="K20" s="18">
        <v>97</v>
      </c>
      <c r="L20" s="19">
        <f t="shared" si="1"/>
        <v>117.5257731958763</v>
      </c>
      <c r="M20" s="15">
        <v>626</v>
      </c>
      <c r="N20" s="15">
        <v>599</v>
      </c>
      <c r="O20" s="19">
        <f t="shared" si="2"/>
        <v>104.50751252086812</v>
      </c>
    </row>
    <row r="21" spans="1:15" ht="16.5" customHeight="1" thickTop="1" thickBot="1">
      <c r="A21" s="23" t="s">
        <v>46</v>
      </c>
      <c r="B21" s="17">
        <f t="shared" ref="B21:K21" si="3">SUM(B7:B20)</f>
        <v>83</v>
      </c>
      <c r="C21" s="17">
        <f t="shared" si="3"/>
        <v>3</v>
      </c>
      <c r="D21" s="17">
        <f t="shared" si="3"/>
        <v>768</v>
      </c>
      <c r="E21" s="17">
        <f t="shared" si="3"/>
        <v>177</v>
      </c>
      <c r="F21" s="17">
        <f t="shared" si="3"/>
        <v>1135</v>
      </c>
      <c r="G21" s="17">
        <f t="shared" si="3"/>
        <v>0</v>
      </c>
      <c r="H21" s="17">
        <f t="shared" si="3"/>
        <v>77</v>
      </c>
      <c r="I21" s="17">
        <f t="shared" si="3"/>
        <v>10</v>
      </c>
      <c r="J21" s="17">
        <f t="shared" si="3"/>
        <v>2253</v>
      </c>
      <c r="K21" s="18">
        <f t="shared" si="3"/>
        <v>2267</v>
      </c>
      <c r="L21" s="19">
        <f t="shared" si="1"/>
        <v>99.382443758270838</v>
      </c>
      <c r="M21" s="15">
        <f>SUM(M7:M20)</f>
        <v>14028</v>
      </c>
      <c r="N21" s="15">
        <f>SUM(N7:N20)</f>
        <v>14734</v>
      </c>
      <c r="O21" s="19">
        <f t="shared" si="2"/>
        <v>95.208361612596718</v>
      </c>
    </row>
    <row r="22" spans="1:15" ht="16.5" customHeight="1" thickTop="1">
      <c r="A22" s="24" t="s">
        <v>47</v>
      </c>
      <c r="B22" s="25">
        <v>83</v>
      </c>
      <c r="C22" s="25">
        <v>11</v>
      </c>
      <c r="D22" s="25">
        <v>875</v>
      </c>
      <c r="E22" s="25">
        <v>149</v>
      </c>
      <c r="F22" s="25">
        <v>1080</v>
      </c>
      <c r="G22" s="25"/>
      <c r="H22" s="25">
        <v>55</v>
      </c>
      <c r="I22" s="25">
        <v>14</v>
      </c>
      <c r="J22" s="25">
        <f>SUM(B22:I22)</f>
        <v>2267</v>
      </c>
    </row>
    <row r="23" spans="1:15" ht="16.5" customHeight="1">
      <c r="A23" s="26" t="s">
        <v>48</v>
      </c>
      <c r="B23" s="27">
        <f>B21/B22*100</f>
        <v>100</v>
      </c>
      <c r="C23" s="27">
        <f>C21/C22*100</f>
        <v>27.27272727272727</v>
      </c>
      <c r="D23" s="27">
        <f>D21/D22*100</f>
        <v>87.771428571428572</v>
      </c>
      <c r="E23" s="27">
        <f>E21/E22*100</f>
        <v>118.79194630872483</v>
      </c>
      <c r="F23" s="27">
        <f>F21/F22*100</f>
        <v>105.09259259259258</v>
      </c>
      <c r="G23" s="27"/>
      <c r="H23" s="27">
        <f>H21/H22*100</f>
        <v>140</v>
      </c>
      <c r="I23" s="27">
        <f>I21/I22*100</f>
        <v>71.428571428571431</v>
      </c>
      <c r="J23" s="27">
        <f>J21/J22*100</f>
        <v>99.382443758270838</v>
      </c>
    </row>
    <row r="24" spans="1:15" ht="16.5" customHeight="1">
      <c r="A24" s="4" t="s">
        <v>49</v>
      </c>
      <c r="B24" s="28">
        <v>97</v>
      </c>
      <c r="C24" s="28">
        <v>41</v>
      </c>
      <c r="D24" s="28">
        <v>879</v>
      </c>
      <c r="E24" s="28">
        <v>213</v>
      </c>
      <c r="F24" s="28">
        <v>1495</v>
      </c>
      <c r="G24" s="28"/>
      <c r="H24" s="28">
        <v>48</v>
      </c>
      <c r="I24" s="28">
        <v>9</v>
      </c>
      <c r="J24" s="28">
        <f>SUM(B24:I24)</f>
        <v>2782</v>
      </c>
    </row>
    <row r="25" spans="1:15" ht="16.5" customHeight="1">
      <c r="A25" s="26" t="s">
        <v>50</v>
      </c>
      <c r="B25" s="29">
        <f>B21/B24*100</f>
        <v>85.567010309278345</v>
      </c>
      <c r="C25" s="29">
        <f>C21/C24*100</f>
        <v>7.3170731707317067</v>
      </c>
      <c r="D25" s="29">
        <f>D21/D24*100</f>
        <v>87.37201365187714</v>
      </c>
      <c r="E25" s="29">
        <f>E21/E24*100</f>
        <v>83.098591549295776</v>
      </c>
      <c r="F25" s="29">
        <f>F21/F24*100</f>
        <v>75.919732441471581</v>
      </c>
      <c r="G25" s="29"/>
      <c r="H25" s="29">
        <f>H21/H24*100</f>
        <v>160.41666666666669</v>
      </c>
      <c r="I25" s="29">
        <f>I21/I24*100</f>
        <v>111.11111111111111</v>
      </c>
      <c r="J25" s="29">
        <f>J21/J24*100</f>
        <v>80.984902947519771</v>
      </c>
    </row>
    <row r="26" spans="1:15" ht="16.5" customHeight="1">
      <c r="A26" s="30" t="s">
        <v>51</v>
      </c>
      <c r="B26" s="28">
        <v>599</v>
      </c>
      <c r="C26" s="28">
        <v>79</v>
      </c>
      <c r="D26" s="28">
        <v>5128</v>
      </c>
      <c r="E26" s="28">
        <v>996</v>
      </c>
      <c r="F26" s="28">
        <v>6753</v>
      </c>
      <c r="G26" s="28"/>
      <c r="H26" s="28">
        <v>403</v>
      </c>
      <c r="I26" s="28">
        <v>70</v>
      </c>
      <c r="J26" s="28">
        <f>SUM(B26:I26)</f>
        <v>14028</v>
      </c>
    </row>
    <row r="27" spans="1:15" ht="16.5" customHeight="1">
      <c r="A27" s="8" t="s">
        <v>52</v>
      </c>
      <c r="B27" s="31">
        <v>605</v>
      </c>
      <c r="C27" s="31">
        <v>100</v>
      </c>
      <c r="D27" s="31">
        <v>5336</v>
      </c>
      <c r="E27" s="31">
        <v>979</v>
      </c>
      <c r="F27" s="31">
        <v>7167</v>
      </c>
      <c r="G27" s="31"/>
      <c r="H27" s="31">
        <v>457</v>
      </c>
      <c r="I27" s="31">
        <v>90</v>
      </c>
      <c r="J27" s="31">
        <f>SUM(B27:I27)</f>
        <v>14734</v>
      </c>
    </row>
    <row r="28" spans="1:15" ht="16.5" customHeight="1">
      <c r="A28" s="26" t="s">
        <v>53</v>
      </c>
      <c r="B28" s="29">
        <f>B26/B27*100</f>
        <v>99.008264462809919</v>
      </c>
      <c r="C28" s="29">
        <f>C26/C27*100</f>
        <v>79</v>
      </c>
      <c r="D28" s="29">
        <f>D26/D27*100</f>
        <v>96.101949025487258</v>
      </c>
      <c r="E28" s="29">
        <f>E26/E27*100</f>
        <v>101.73646578140961</v>
      </c>
      <c r="F28" s="29">
        <f>F26/F27*100</f>
        <v>94.223524487233163</v>
      </c>
      <c r="G28" s="29"/>
      <c r="H28" s="29">
        <f>H26/H27*100</f>
        <v>88.183807439824946</v>
      </c>
      <c r="I28" s="29">
        <f>I26/I27*100</f>
        <v>77.777777777777786</v>
      </c>
      <c r="J28" s="29">
        <f>J26/J27*100</f>
        <v>95.208361612596718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J27" sqref="J27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111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112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113</v>
      </c>
      <c r="M5" s="32" t="s">
        <v>20</v>
      </c>
      <c r="N5" s="32" t="s">
        <v>21</v>
      </c>
      <c r="O5" s="32" t="s">
        <v>57</v>
      </c>
    </row>
    <row r="6" spans="1:15" ht="15" thickTop="1" thickBot="1">
      <c r="A6" s="10" t="s">
        <v>114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115</v>
      </c>
      <c r="G6" s="12" t="s">
        <v>116</v>
      </c>
      <c r="H6" s="12" t="s">
        <v>78</v>
      </c>
      <c r="I6" s="13" t="s">
        <v>31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32</v>
      </c>
      <c r="B7" s="15"/>
      <c r="C7" s="15"/>
      <c r="D7" s="15">
        <v>1</v>
      </c>
      <c r="E7" s="15"/>
      <c r="F7" s="15">
        <v>36</v>
      </c>
      <c r="G7" s="15"/>
      <c r="H7" s="15"/>
      <c r="I7" s="16"/>
      <c r="J7" s="17">
        <f t="shared" ref="J7:J20" si="0">SUM(B7:I7)</f>
        <v>37</v>
      </c>
      <c r="K7" s="18">
        <v>55</v>
      </c>
      <c r="L7" s="19">
        <f t="shared" ref="L7:L21" si="1">J7/K7*100</f>
        <v>67.272727272727266</v>
      </c>
      <c r="M7" s="15">
        <v>184</v>
      </c>
      <c r="N7" s="15">
        <v>163</v>
      </c>
      <c r="O7" s="19">
        <f t="shared" ref="O7:O21" si="2">M7/N7*100</f>
        <v>112.88343558282207</v>
      </c>
    </row>
    <row r="8" spans="1:15" ht="16.5" customHeight="1" thickTop="1" thickBot="1">
      <c r="A8" s="14" t="s">
        <v>33</v>
      </c>
      <c r="B8" s="15">
        <v>41</v>
      </c>
      <c r="C8" s="15">
        <v>1</v>
      </c>
      <c r="D8" s="15"/>
      <c r="E8" s="15">
        <v>5</v>
      </c>
      <c r="F8" s="15"/>
      <c r="G8" s="15"/>
      <c r="H8" s="15">
        <v>23</v>
      </c>
      <c r="I8" s="16"/>
      <c r="J8" s="17">
        <f t="shared" si="0"/>
        <v>70</v>
      </c>
      <c r="K8" s="18">
        <v>34</v>
      </c>
      <c r="L8" s="19">
        <f t="shared" si="1"/>
        <v>205.88235294117646</v>
      </c>
      <c r="M8" s="15">
        <v>351</v>
      </c>
      <c r="N8" s="15">
        <v>329</v>
      </c>
      <c r="O8" s="19">
        <f t="shared" si="2"/>
        <v>106.68693009118542</v>
      </c>
    </row>
    <row r="9" spans="1:15" ht="16.5" customHeight="1" thickTop="1" thickBot="1">
      <c r="A9" s="14" t="s">
        <v>34</v>
      </c>
      <c r="B9" s="15"/>
      <c r="C9" s="15"/>
      <c r="D9" s="15">
        <v>104</v>
      </c>
      <c r="E9" s="15"/>
      <c r="F9" s="15">
        <v>244</v>
      </c>
      <c r="G9" s="15"/>
      <c r="H9" s="15">
        <v>14</v>
      </c>
      <c r="I9" s="16"/>
      <c r="J9" s="17">
        <f t="shared" si="0"/>
        <v>362</v>
      </c>
      <c r="K9" s="18">
        <v>304</v>
      </c>
      <c r="L9" s="19">
        <f t="shared" si="1"/>
        <v>119.07894736842107</v>
      </c>
      <c r="M9" s="15">
        <v>1914</v>
      </c>
      <c r="N9" s="15">
        <v>1947</v>
      </c>
      <c r="O9" s="19">
        <f t="shared" si="2"/>
        <v>98.305084745762713</v>
      </c>
    </row>
    <row r="10" spans="1:15" ht="16.5" customHeight="1" thickTop="1" thickBot="1">
      <c r="A10" s="14" t="s">
        <v>117</v>
      </c>
      <c r="B10" s="15">
        <v>29</v>
      </c>
      <c r="C10" s="15">
        <v>2</v>
      </c>
      <c r="D10" s="15"/>
      <c r="E10" s="15">
        <v>24</v>
      </c>
      <c r="F10" s="15"/>
      <c r="G10" s="15"/>
      <c r="H10" s="15">
        <v>39</v>
      </c>
      <c r="I10" s="16"/>
      <c r="J10" s="17">
        <f t="shared" si="0"/>
        <v>94</v>
      </c>
      <c r="K10" s="18">
        <v>100</v>
      </c>
      <c r="L10" s="19">
        <f t="shared" si="1"/>
        <v>94</v>
      </c>
      <c r="M10" s="15">
        <v>494</v>
      </c>
      <c r="N10" s="15">
        <v>562</v>
      </c>
      <c r="O10" s="19">
        <f t="shared" si="2"/>
        <v>87.90035587188612</v>
      </c>
    </row>
    <row r="11" spans="1:15" ht="16.5" customHeight="1" thickTop="1" thickBot="1">
      <c r="A11" s="14" t="s">
        <v>118</v>
      </c>
      <c r="B11" s="15">
        <v>1</v>
      </c>
      <c r="C11" s="15"/>
      <c r="D11" s="15">
        <v>71</v>
      </c>
      <c r="E11" s="15">
        <v>5</v>
      </c>
      <c r="F11" s="15">
        <v>25</v>
      </c>
      <c r="G11" s="15"/>
      <c r="H11" s="15">
        <v>1</v>
      </c>
      <c r="I11" s="16"/>
      <c r="J11" s="17">
        <f t="shared" si="0"/>
        <v>103</v>
      </c>
      <c r="K11" s="18">
        <v>98</v>
      </c>
      <c r="L11" s="19">
        <f t="shared" si="1"/>
        <v>105.10204081632652</v>
      </c>
      <c r="M11" s="15">
        <v>679</v>
      </c>
      <c r="N11" s="15">
        <v>730</v>
      </c>
      <c r="O11" s="19">
        <f t="shared" si="2"/>
        <v>93.013698630136986</v>
      </c>
    </row>
    <row r="12" spans="1:15" ht="16.5" customHeight="1" thickTop="1" thickBot="1">
      <c r="A12" s="14" t="s">
        <v>37</v>
      </c>
      <c r="B12" s="15"/>
      <c r="C12" s="15"/>
      <c r="D12" s="15">
        <v>57</v>
      </c>
      <c r="E12" s="15">
        <v>3</v>
      </c>
      <c r="F12" s="15">
        <v>4</v>
      </c>
      <c r="G12" s="15"/>
      <c r="H12" s="15"/>
      <c r="I12" s="16">
        <v>2</v>
      </c>
      <c r="J12" s="17">
        <f t="shared" si="0"/>
        <v>66</v>
      </c>
      <c r="K12" s="18">
        <v>57</v>
      </c>
      <c r="L12" s="19">
        <f t="shared" si="1"/>
        <v>115.78947368421053</v>
      </c>
      <c r="M12" s="15">
        <v>319</v>
      </c>
      <c r="N12" s="15">
        <v>213</v>
      </c>
      <c r="O12" s="19">
        <f t="shared" si="2"/>
        <v>149.76525821596246</v>
      </c>
    </row>
    <row r="13" spans="1:15" ht="16.5" customHeight="1" thickTop="1" thickBot="1">
      <c r="A13" s="14" t="s">
        <v>38</v>
      </c>
      <c r="B13" s="15">
        <v>30</v>
      </c>
      <c r="C13" s="15">
        <v>2</v>
      </c>
      <c r="D13" s="15"/>
      <c r="E13" s="15">
        <v>6</v>
      </c>
      <c r="F13" s="15"/>
      <c r="G13" s="15"/>
      <c r="H13" s="15">
        <v>7</v>
      </c>
      <c r="I13" s="16"/>
      <c r="J13" s="17">
        <f t="shared" si="0"/>
        <v>45</v>
      </c>
      <c r="K13" s="18">
        <v>28</v>
      </c>
      <c r="L13" s="19">
        <f t="shared" si="1"/>
        <v>160.71428571428572</v>
      </c>
      <c r="M13" s="15">
        <v>212</v>
      </c>
      <c r="N13" s="15">
        <v>226</v>
      </c>
      <c r="O13" s="19">
        <f t="shared" si="2"/>
        <v>93.805309734513273</v>
      </c>
    </row>
    <row r="14" spans="1:15" ht="16.5" customHeight="1" thickTop="1" thickBot="1">
      <c r="A14" s="14" t="s">
        <v>39</v>
      </c>
      <c r="B14" s="15">
        <v>4</v>
      </c>
      <c r="C14" s="15"/>
      <c r="D14" s="15">
        <v>126</v>
      </c>
      <c r="E14" s="15">
        <v>34</v>
      </c>
      <c r="F14" s="15">
        <v>108</v>
      </c>
      <c r="G14" s="15"/>
      <c r="H14" s="15">
        <v>6</v>
      </c>
      <c r="I14" s="16"/>
      <c r="J14" s="17">
        <f t="shared" si="0"/>
        <v>278</v>
      </c>
      <c r="K14" s="18">
        <v>269</v>
      </c>
      <c r="L14" s="19">
        <f t="shared" si="1"/>
        <v>103.3457249070632</v>
      </c>
      <c r="M14" s="15">
        <v>1835</v>
      </c>
      <c r="N14" s="15">
        <v>1842</v>
      </c>
      <c r="O14" s="19">
        <f t="shared" si="2"/>
        <v>99.619978284473405</v>
      </c>
    </row>
    <row r="15" spans="1:15" ht="16.5" customHeight="1" thickTop="1" thickBot="1">
      <c r="A15" s="14" t="s">
        <v>95</v>
      </c>
      <c r="B15" s="15"/>
      <c r="C15" s="15"/>
      <c r="D15" s="15">
        <v>97</v>
      </c>
      <c r="E15" s="15"/>
      <c r="F15" s="15">
        <v>16</v>
      </c>
      <c r="G15" s="15"/>
      <c r="H15" s="15"/>
      <c r="I15" s="16"/>
      <c r="J15" s="17">
        <f t="shared" si="0"/>
        <v>113</v>
      </c>
      <c r="K15" s="18">
        <v>139</v>
      </c>
      <c r="L15" s="19">
        <f t="shared" si="1"/>
        <v>81.294964028776988</v>
      </c>
      <c r="M15" s="15">
        <v>619</v>
      </c>
      <c r="N15" s="15">
        <v>809</v>
      </c>
      <c r="O15" s="19">
        <f t="shared" si="2"/>
        <v>76.514215080346105</v>
      </c>
    </row>
    <row r="16" spans="1:15" ht="16.5" customHeight="1" thickTop="1" thickBot="1">
      <c r="A16" s="14" t="s">
        <v>68</v>
      </c>
      <c r="B16" s="15"/>
      <c r="C16" s="15"/>
      <c r="D16" s="15">
        <v>10</v>
      </c>
      <c r="E16" s="15"/>
      <c r="F16" s="15">
        <v>116</v>
      </c>
      <c r="G16" s="15"/>
      <c r="H16" s="15"/>
      <c r="I16" s="16"/>
      <c r="J16" s="17">
        <f t="shared" si="0"/>
        <v>126</v>
      </c>
      <c r="K16" s="18">
        <v>127</v>
      </c>
      <c r="L16" s="19">
        <f t="shared" si="1"/>
        <v>99.212598425196859</v>
      </c>
      <c r="M16" s="15">
        <v>773</v>
      </c>
      <c r="N16" s="15">
        <v>688</v>
      </c>
      <c r="O16" s="19">
        <f t="shared" si="2"/>
        <v>112.3546511627907</v>
      </c>
    </row>
    <row r="17" spans="1:15" ht="16.5" customHeight="1" thickTop="1" thickBot="1">
      <c r="A17" s="14" t="s">
        <v>119</v>
      </c>
      <c r="B17" s="15">
        <v>12</v>
      </c>
      <c r="C17" s="15">
        <v>2</v>
      </c>
      <c r="D17" s="15">
        <v>472</v>
      </c>
      <c r="E17" s="15">
        <v>87</v>
      </c>
      <c r="F17" s="15">
        <v>831</v>
      </c>
      <c r="G17" s="15"/>
      <c r="H17" s="15">
        <v>7</v>
      </c>
      <c r="I17" s="16"/>
      <c r="J17" s="17">
        <f t="shared" si="0"/>
        <v>1411</v>
      </c>
      <c r="K17" s="18">
        <v>1626</v>
      </c>
      <c r="L17" s="19">
        <f t="shared" si="1"/>
        <v>86.777367773677739</v>
      </c>
      <c r="M17" s="15">
        <v>8597</v>
      </c>
      <c r="N17" s="15">
        <v>9293</v>
      </c>
      <c r="O17" s="19">
        <f t="shared" si="2"/>
        <v>92.510491767997422</v>
      </c>
    </row>
    <row r="18" spans="1:15" ht="16.5" customHeight="1" thickTop="1" thickBot="1">
      <c r="A18" s="14" t="s">
        <v>120</v>
      </c>
      <c r="B18" s="15">
        <v>17</v>
      </c>
      <c r="C18" s="15"/>
      <c r="D18" s="15"/>
      <c r="E18" s="15">
        <v>1</v>
      </c>
      <c r="F18" s="15"/>
      <c r="G18" s="15"/>
      <c r="H18" s="15">
        <v>10</v>
      </c>
      <c r="I18" s="16"/>
      <c r="J18" s="17">
        <f t="shared" si="0"/>
        <v>28</v>
      </c>
      <c r="K18" s="18">
        <v>22</v>
      </c>
      <c r="L18" s="19">
        <f t="shared" si="1"/>
        <v>127.27272727272727</v>
      </c>
      <c r="M18" s="15">
        <v>73</v>
      </c>
      <c r="N18" s="15">
        <v>83</v>
      </c>
      <c r="O18" s="19">
        <f t="shared" si="2"/>
        <v>87.951807228915655</v>
      </c>
    </row>
    <row r="19" spans="1:15" ht="16.5" customHeight="1" thickTop="1" thickBot="1">
      <c r="A19" s="14" t="s">
        <v>44</v>
      </c>
      <c r="B19" s="15">
        <v>4</v>
      </c>
      <c r="C19" s="15"/>
      <c r="D19" s="15"/>
      <c r="E19" s="15"/>
      <c r="F19" s="15"/>
      <c r="G19" s="15"/>
      <c r="H19" s="15">
        <v>1</v>
      </c>
      <c r="I19" s="16">
        <v>14</v>
      </c>
      <c r="J19" s="17">
        <f t="shared" si="0"/>
        <v>19</v>
      </c>
      <c r="K19" s="18">
        <v>23</v>
      </c>
      <c r="L19" s="19">
        <f t="shared" si="1"/>
        <v>82.608695652173907</v>
      </c>
      <c r="M19" s="15">
        <v>104</v>
      </c>
      <c r="N19" s="15">
        <v>132</v>
      </c>
      <c r="O19" s="19">
        <f t="shared" si="2"/>
        <v>78.787878787878782</v>
      </c>
    </row>
    <row r="20" spans="1:15" ht="16.5" customHeight="1" thickTop="1" thickBot="1">
      <c r="A20" s="20" t="s">
        <v>45</v>
      </c>
      <c r="B20" s="21">
        <v>12</v>
      </c>
      <c r="C20" s="21"/>
      <c r="D20" s="21">
        <v>111</v>
      </c>
      <c r="E20" s="21">
        <v>21</v>
      </c>
      <c r="F20" s="21">
        <v>10</v>
      </c>
      <c r="G20" s="21"/>
      <c r="H20" s="21"/>
      <c r="I20" s="22"/>
      <c r="J20" s="17">
        <f t="shared" si="0"/>
        <v>154</v>
      </c>
      <c r="K20" s="18">
        <v>149</v>
      </c>
      <c r="L20" s="19">
        <f t="shared" si="1"/>
        <v>103.35570469798658</v>
      </c>
      <c r="M20" s="15">
        <v>780</v>
      </c>
      <c r="N20" s="15">
        <v>748</v>
      </c>
      <c r="O20" s="19">
        <f t="shared" si="2"/>
        <v>104.27807486631015</v>
      </c>
    </row>
    <row r="21" spans="1:15" ht="16.5" customHeight="1" thickTop="1" thickBot="1">
      <c r="A21" s="23" t="s">
        <v>46</v>
      </c>
      <c r="B21" s="17">
        <f t="shared" ref="B21:K21" si="3">SUM(B7:B20)</f>
        <v>150</v>
      </c>
      <c r="C21" s="17">
        <f t="shared" si="3"/>
        <v>7</v>
      </c>
      <c r="D21" s="17">
        <f t="shared" si="3"/>
        <v>1049</v>
      </c>
      <c r="E21" s="17">
        <f t="shared" si="3"/>
        <v>186</v>
      </c>
      <c r="F21" s="17">
        <f t="shared" si="3"/>
        <v>1390</v>
      </c>
      <c r="G21" s="17">
        <f t="shared" si="3"/>
        <v>0</v>
      </c>
      <c r="H21" s="17">
        <f t="shared" si="3"/>
        <v>108</v>
      </c>
      <c r="I21" s="17">
        <f t="shared" si="3"/>
        <v>16</v>
      </c>
      <c r="J21" s="17">
        <f t="shared" si="3"/>
        <v>2906</v>
      </c>
      <c r="K21" s="18">
        <f t="shared" si="3"/>
        <v>3031</v>
      </c>
      <c r="L21" s="19">
        <f t="shared" si="1"/>
        <v>95.875948531837679</v>
      </c>
      <c r="M21" s="15">
        <f>SUM(M7:M20)</f>
        <v>16934</v>
      </c>
      <c r="N21" s="15">
        <f>SUM(N7:N20)</f>
        <v>17765</v>
      </c>
      <c r="O21" s="19">
        <f t="shared" si="2"/>
        <v>95.322262876442437</v>
      </c>
    </row>
    <row r="22" spans="1:15" ht="16.5" customHeight="1" thickTop="1">
      <c r="A22" s="24" t="s">
        <v>47</v>
      </c>
      <c r="B22" s="25">
        <v>107</v>
      </c>
      <c r="C22" s="25">
        <v>13</v>
      </c>
      <c r="D22" s="25">
        <v>1064</v>
      </c>
      <c r="E22" s="25">
        <v>202</v>
      </c>
      <c r="F22" s="25">
        <v>1541</v>
      </c>
      <c r="G22" s="25"/>
      <c r="H22" s="25">
        <v>90</v>
      </c>
      <c r="I22" s="25">
        <v>14</v>
      </c>
      <c r="J22" s="25">
        <f>SUM(B22:I22)</f>
        <v>3031</v>
      </c>
    </row>
    <row r="23" spans="1:15" ht="16.5" customHeight="1">
      <c r="A23" s="26" t="s">
        <v>48</v>
      </c>
      <c r="B23" s="27">
        <f>B21/B22*100</f>
        <v>140.18691588785046</v>
      </c>
      <c r="C23" s="27">
        <f>C21/C22*100</f>
        <v>53.846153846153847</v>
      </c>
      <c r="D23" s="27">
        <f>D21/D22*100</f>
        <v>98.590225563909769</v>
      </c>
      <c r="E23" s="27">
        <f>E21/E22*100</f>
        <v>92.079207920792086</v>
      </c>
      <c r="F23" s="27">
        <f>F21/F22*100</f>
        <v>90.201168072680076</v>
      </c>
      <c r="G23" s="27"/>
      <c r="H23" s="27">
        <f>H21/H22*100</f>
        <v>120</v>
      </c>
      <c r="I23" s="27">
        <f>I21/I22*100</f>
        <v>114.28571428571428</v>
      </c>
      <c r="J23" s="27">
        <f>J21/J22*100</f>
        <v>95.875948531837679</v>
      </c>
    </row>
    <row r="24" spans="1:15" ht="16.5" customHeight="1">
      <c r="A24" s="4" t="s">
        <v>49</v>
      </c>
      <c r="B24" s="28">
        <v>83</v>
      </c>
      <c r="C24" s="28">
        <v>3</v>
      </c>
      <c r="D24" s="28">
        <v>768</v>
      </c>
      <c r="E24" s="28">
        <v>177</v>
      </c>
      <c r="F24" s="28">
        <v>1135</v>
      </c>
      <c r="G24" s="28"/>
      <c r="H24" s="28">
        <v>77</v>
      </c>
      <c r="I24" s="28">
        <v>10</v>
      </c>
      <c r="J24" s="28">
        <f>SUM(B24:I24)</f>
        <v>2253</v>
      </c>
    </row>
    <row r="25" spans="1:15" ht="16.5" customHeight="1">
      <c r="A25" s="26" t="s">
        <v>50</v>
      </c>
      <c r="B25" s="29">
        <f>B21/B24*100</f>
        <v>180.72289156626508</v>
      </c>
      <c r="C25" s="29">
        <f>C21/C24*100</f>
        <v>233.33333333333334</v>
      </c>
      <c r="D25" s="29">
        <f>D21/D24*100</f>
        <v>136.58854166666669</v>
      </c>
      <c r="E25" s="29">
        <f>E21/E24*100</f>
        <v>105.08474576271188</v>
      </c>
      <c r="F25" s="29">
        <f>F21/F24*100</f>
        <v>122.4669603524229</v>
      </c>
      <c r="G25" s="29"/>
      <c r="H25" s="29">
        <f>H21/H24*100</f>
        <v>140.25974025974025</v>
      </c>
      <c r="I25" s="29">
        <f>I21/I24*100</f>
        <v>160</v>
      </c>
      <c r="J25" s="29">
        <f>J21/J24*100</f>
        <v>128.98357745228583</v>
      </c>
    </row>
    <row r="26" spans="1:15" ht="16.5" customHeight="1">
      <c r="A26" s="30" t="s">
        <v>51</v>
      </c>
      <c r="B26" s="28">
        <v>749</v>
      </c>
      <c r="C26" s="28">
        <v>86</v>
      </c>
      <c r="D26" s="28">
        <v>6177</v>
      </c>
      <c r="E26" s="28">
        <v>1182</v>
      </c>
      <c r="F26" s="28">
        <v>8143</v>
      </c>
      <c r="G26" s="28"/>
      <c r="H26" s="28">
        <v>511</v>
      </c>
      <c r="I26" s="28">
        <v>86</v>
      </c>
      <c r="J26" s="28">
        <f>SUM(B26:I26)</f>
        <v>16934</v>
      </c>
    </row>
    <row r="27" spans="1:15" ht="16.5" customHeight="1">
      <c r="A27" s="8" t="s">
        <v>52</v>
      </c>
      <c r="B27" s="31">
        <v>712</v>
      </c>
      <c r="C27" s="31">
        <v>113</v>
      </c>
      <c r="D27" s="31">
        <v>6400</v>
      </c>
      <c r="E27" s="31">
        <v>1181</v>
      </c>
      <c r="F27" s="31">
        <v>8708</v>
      </c>
      <c r="G27" s="31"/>
      <c r="H27" s="31">
        <v>547</v>
      </c>
      <c r="I27" s="31">
        <v>104</v>
      </c>
      <c r="J27" s="31">
        <f>SUM(B27:I27)</f>
        <v>17765</v>
      </c>
    </row>
    <row r="28" spans="1:15" ht="16.5" customHeight="1">
      <c r="A28" s="26" t="s">
        <v>53</v>
      </c>
      <c r="B28" s="29">
        <f>B26/B27*100</f>
        <v>105.19662921348313</v>
      </c>
      <c r="C28" s="29">
        <f>C26/C27*100</f>
        <v>76.106194690265482</v>
      </c>
      <c r="D28" s="29">
        <f>D26/D27*100</f>
        <v>96.515625</v>
      </c>
      <c r="E28" s="29">
        <f>E26/E27*100</f>
        <v>100.08467400508043</v>
      </c>
      <c r="F28" s="29">
        <f>F26/F27*100</f>
        <v>93.511713367018828</v>
      </c>
      <c r="G28" s="29"/>
      <c r="H28" s="29">
        <f>H26/H27*100</f>
        <v>93.418647166361978</v>
      </c>
      <c r="I28" s="29">
        <f>I26/I27*100</f>
        <v>82.692307692307693</v>
      </c>
      <c r="J28" s="29">
        <f>J26/J27*100</f>
        <v>95.322262876442437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O21" sqref="O21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121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122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113</v>
      </c>
      <c r="M5" s="32" t="s">
        <v>20</v>
      </c>
      <c r="N5" s="32" t="s">
        <v>21</v>
      </c>
      <c r="O5" s="32" t="s">
        <v>123</v>
      </c>
    </row>
    <row r="6" spans="1:15" ht="15" thickTop="1" thickBot="1">
      <c r="A6" s="10" t="s">
        <v>124</v>
      </c>
      <c r="B6" s="11" t="s">
        <v>125</v>
      </c>
      <c r="C6" s="12" t="s">
        <v>25</v>
      </c>
      <c r="D6" s="12" t="s">
        <v>26</v>
      </c>
      <c r="E6" s="12" t="s">
        <v>27</v>
      </c>
      <c r="F6" s="12" t="s">
        <v>126</v>
      </c>
      <c r="G6" s="12" t="s">
        <v>127</v>
      </c>
      <c r="H6" s="12" t="s">
        <v>78</v>
      </c>
      <c r="I6" s="13" t="s">
        <v>128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32</v>
      </c>
      <c r="B7" s="15"/>
      <c r="C7" s="15"/>
      <c r="D7" s="15"/>
      <c r="E7" s="15"/>
      <c r="F7" s="15">
        <v>50</v>
      </c>
      <c r="G7" s="15"/>
      <c r="H7" s="15"/>
      <c r="I7" s="16"/>
      <c r="J7" s="17">
        <f t="shared" ref="J7:J20" si="0">SUM(B7:I7)</f>
        <v>50</v>
      </c>
      <c r="K7" s="18">
        <v>28</v>
      </c>
      <c r="L7" s="19">
        <f t="shared" ref="L7:L21" si="1">J7/K7*100</f>
        <v>178.57142857142858</v>
      </c>
      <c r="M7" s="15">
        <v>234</v>
      </c>
      <c r="N7" s="15">
        <v>191</v>
      </c>
      <c r="O7" s="19">
        <f t="shared" ref="O7:O21" si="2">M7/N7*100</f>
        <v>122.51308900523561</v>
      </c>
    </row>
    <row r="8" spans="1:15" ht="16.5" customHeight="1" thickTop="1" thickBot="1">
      <c r="A8" s="14" t="s">
        <v>33</v>
      </c>
      <c r="B8" s="15">
        <v>16</v>
      </c>
      <c r="C8" s="15">
        <v>7</v>
      </c>
      <c r="D8" s="15"/>
      <c r="E8" s="15">
        <v>2</v>
      </c>
      <c r="F8" s="15"/>
      <c r="G8" s="15"/>
      <c r="H8" s="15">
        <v>21</v>
      </c>
      <c r="I8" s="16"/>
      <c r="J8" s="17">
        <f t="shared" si="0"/>
        <v>46</v>
      </c>
      <c r="K8" s="18">
        <v>71</v>
      </c>
      <c r="L8" s="19">
        <f t="shared" si="1"/>
        <v>64.788732394366207</v>
      </c>
      <c r="M8" s="15">
        <v>397</v>
      </c>
      <c r="N8" s="15">
        <v>400</v>
      </c>
      <c r="O8" s="19">
        <f t="shared" si="2"/>
        <v>99.25</v>
      </c>
    </row>
    <row r="9" spans="1:15" ht="16.5" customHeight="1" thickTop="1" thickBot="1">
      <c r="A9" s="14" t="s">
        <v>34</v>
      </c>
      <c r="B9" s="15"/>
      <c r="C9" s="15"/>
      <c r="D9" s="15">
        <v>107</v>
      </c>
      <c r="E9" s="15"/>
      <c r="F9" s="15">
        <v>231</v>
      </c>
      <c r="G9" s="15"/>
      <c r="H9" s="15"/>
      <c r="I9" s="16"/>
      <c r="J9" s="17">
        <f t="shared" si="0"/>
        <v>338</v>
      </c>
      <c r="K9" s="18">
        <v>435</v>
      </c>
      <c r="L9" s="19">
        <f t="shared" si="1"/>
        <v>77.701149425287355</v>
      </c>
      <c r="M9" s="15">
        <v>2252</v>
      </c>
      <c r="N9" s="15">
        <v>2382</v>
      </c>
      <c r="O9" s="19">
        <f t="shared" si="2"/>
        <v>94.542401343408898</v>
      </c>
    </row>
    <row r="10" spans="1:15" ht="16.5" customHeight="1" thickTop="1" thickBot="1">
      <c r="A10" s="14" t="s">
        <v>129</v>
      </c>
      <c r="B10" s="15">
        <v>49</v>
      </c>
      <c r="C10" s="15">
        <v>3</v>
      </c>
      <c r="D10" s="15"/>
      <c r="E10" s="15">
        <v>19</v>
      </c>
      <c r="F10" s="15"/>
      <c r="G10" s="15"/>
      <c r="H10" s="15">
        <v>18</v>
      </c>
      <c r="I10" s="16"/>
      <c r="J10" s="17">
        <f t="shared" si="0"/>
        <v>89</v>
      </c>
      <c r="K10" s="18">
        <v>95</v>
      </c>
      <c r="L10" s="19">
        <f t="shared" si="1"/>
        <v>93.684210526315795</v>
      </c>
      <c r="M10" s="15">
        <v>583</v>
      </c>
      <c r="N10" s="15">
        <v>657</v>
      </c>
      <c r="O10" s="19">
        <f t="shared" si="2"/>
        <v>88.736681887366814</v>
      </c>
    </row>
    <row r="11" spans="1:15" ht="16.5" customHeight="1" thickTop="1" thickBot="1">
      <c r="A11" s="14" t="s">
        <v>130</v>
      </c>
      <c r="B11" s="15"/>
      <c r="C11" s="15"/>
      <c r="D11" s="15">
        <v>76</v>
      </c>
      <c r="E11" s="15">
        <v>5</v>
      </c>
      <c r="F11" s="15">
        <v>27</v>
      </c>
      <c r="G11" s="15"/>
      <c r="H11" s="15">
        <v>1</v>
      </c>
      <c r="I11" s="16"/>
      <c r="J11" s="17">
        <f t="shared" si="0"/>
        <v>109</v>
      </c>
      <c r="K11" s="18">
        <v>129</v>
      </c>
      <c r="L11" s="19">
        <f t="shared" si="1"/>
        <v>84.496124031007753</v>
      </c>
      <c r="M11" s="15">
        <v>788</v>
      </c>
      <c r="N11" s="15">
        <v>859</v>
      </c>
      <c r="O11" s="19">
        <f t="shared" si="2"/>
        <v>91.734575087310816</v>
      </c>
    </row>
    <row r="12" spans="1:15" ht="16.5" customHeight="1" thickTop="1" thickBot="1">
      <c r="A12" s="14" t="s">
        <v>37</v>
      </c>
      <c r="B12" s="15"/>
      <c r="C12" s="15"/>
      <c r="D12" s="15">
        <v>22</v>
      </c>
      <c r="E12" s="15">
        <v>1</v>
      </c>
      <c r="F12" s="15">
        <v>4</v>
      </c>
      <c r="G12" s="15"/>
      <c r="H12" s="15"/>
      <c r="I12" s="16">
        <v>3</v>
      </c>
      <c r="J12" s="17">
        <f t="shared" si="0"/>
        <v>30</v>
      </c>
      <c r="K12" s="18">
        <v>28</v>
      </c>
      <c r="L12" s="19">
        <f t="shared" si="1"/>
        <v>107.14285714285714</v>
      </c>
      <c r="M12" s="15">
        <v>349</v>
      </c>
      <c r="N12" s="15">
        <v>241</v>
      </c>
      <c r="O12" s="19">
        <f t="shared" si="2"/>
        <v>144.81327800829874</v>
      </c>
    </row>
    <row r="13" spans="1:15" ht="16.5" customHeight="1" thickTop="1" thickBot="1">
      <c r="A13" s="14" t="s">
        <v>38</v>
      </c>
      <c r="B13" s="15">
        <v>31</v>
      </c>
      <c r="C13" s="15"/>
      <c r="D13" s="15"/>
      <c r="E13" s="15">
        <v>7</v>
      </c>
      <c r="F13" s="15"/>
      <c r="G13" s="15"/>
      <c r="H13" s="15">
        <v>13</v>
      </c>
      <c r="I13" s="16"/>
      <c r="J13" s="17">
        <f t="shared" si="0"/>
        <v>51</v>
      </c>
      <c r="K13" s="18">
        <v>45</v>
      </c>
      <c r="L13" s="19">
        <f t="shared" si="1"/>
        <v>113.33333333333333</v>
      </c>
      <c r="M13" s="15">
        <v>263</v>
      </c>
      <c r="N13" s="15">
        <v>271</v>
      </c>
      <c r="O13" s="19">
        <f t="shared" si="2"/>
        <v>97.047970479704787</v>
      </c>
    </row>
    <row r="14" spans="1:15" ht="16.5" customHeight="1" thickTop="1" thickBot="1">
      <c r="A14" s="14" t="s">
        <v>39</v>
      </c>
      <c r="B14" s="15">
        <v>3</v>
      </c>
      <c r="C14" s="15">
        <v>2</v>
      </c>
      <c r="D14" s="15">
        <v>109</v>
      </c>
      <c r="E14" s="15">
        <v>47</v>
      </c>
      <c r="F14" s="15">
        <v>124</v>
      </c>
      <c r="G14" s="15"/>
      <c r="H14" s="15">
        <v>5</v>
      </c>
      <c r="I14" s="16"/>
      <c r="J14" s="17">
        <f t="shared" si="0"/>
        <v>290</v>
      </c>
      <c r="K14" s="18">
        <v>274</v>
      </c>
      <c r="L14" s="19">
        <f t="shared" si="1"/>
        <v>105.83941605839415</v>
      </c>
      <c r="M14" s="15">
        <v>2125</v>
      </c>
      <c r="N14" s="15">
        <v>2116</v>
      </c>
      <c r="O14" s="19">
        <f t="shared" si="2"/>
        <v>100.42533081285445</v>
      </c>
    </row>
    <row r="15" spans="1:15" ht="16.5" customHeight="1" thickTop="1" thickBot="1">
      <c r="A15" s="14" t="s">
        <v>131</v>
      </c>
      <c r="B15" s="15"/>
      <c r="C15" s="15"/>
      <c r="D15" s="15">
        <v>85</v>
      </c>
      <c r="E15" s="15"/>
      <c r="F15" s="15">
        <v>13</v>
      </c>
      <c r="G15" s="15"/>
      <c r="H15" s="15"/>
      <c r="I15" s="16"/>
      <c r="J15" s="17">
        <f t="shared" si="0"/>
        <v>98</v>
      </c>
      <c r="K15" s="18">
        <v>148</v>
      </c>
      <c r="L15" s="19">
        <f t="shared" si="1"/>
        <v>66.21621621621621</v>
      </c>
      <c r="M15" s="15">
        <v>717</v>
      </c>
      <c r="N15" s="15">
        <v>957</v>
      </c>
      <c r="O15" s="19">
        <f t="shared" si="2"/>
        <v>74.921630094043891</v>
      </c>
    </row>
    <row r="16" spans="1:15" ht="16.5" customHeight="1" thickTop="1" thickBot="1">
      <c r="A16" s="14" t="s">
        <v>132</v>
      </c>
      <c r="B16" s="15"/>
      <c r="C16" s="15"/>
      <c r="D16" s="15">
        <v>10</v>
      </c>
      <c r="E16" s="15"/>
      <c r="F16" s="15">
        <v>127</v>
      </c>
      <c r="G16" s="15"/>
      <c r="H16" s="15"/>
      <c r="I16" s="16"/>
      <c r="J16" s="17">
        <f t="shared" si="0"/>
        <v>137</v>
      </c>
      <c r="K16" s="18">
        <v>234</v>
      </c>
      <c r="L16" s="19">
        <f t="shared" si="1"/>
        <v>58.547008547008552</v>
      </c>
      <c r="M16" s="15">
        <v>910</v>
      </c>
      <c r="N16" s="15">
        <v>922</v>
      </c>
      <c r="O16" s="19">
        <f t="shared" si="2"/>
        <v>98.698481561822121</v>
      </c>
    </row>
    <row r="17" spans="1:15" ht="16.5" customHeight="1" thickTop="1" thickBot="1">
      <c r="A17" s="14" t="s">
        <v>42</v>
      </c>
      <c r="B17" s="15">
        <v>22</v>
      </c>
      <c r="C17" s="15">
        <v>2</v>
      </c>
      <c r="D17" s="15">
        <v>527</v>
      </c>
      <c r="E17" s="15">
        <v>104</v>
      </c>
      <c r="F17" s="15">
        <v>1135</v>
      </c>
      <c r="G17" s="15"/>
      <c r="H17" s="15">
        <v>15</v>
      </c>
      <c r="I17" s="16"/>
      <c r="J17" s="17">
        <f t="shared" si="0"/>
        <v>1805</v>
      </c>
      <c r="K17" s="18">
        <v>1854</v>
      </c>
      <c r="L17" s="19">
        <f t="shared" si="1"/>
        <v>97.357065803667737</v>
      </c>
      <c r="M17" s="15">
        <v>10402</v>
      </c>
      <c r="N17" s="15">
        <v>11147</v>
      </c>
      <c r="O17" s="19">
        <f t="shared" si="2"/>
        <v>93.31658742262492</v>
      </c>
    </row>
    <row r="18" spans="1:15" ht="16.5" customHeight="1" thickTop="1" thickBot="1">
      <c r="A18" s="14" t="s">
        <v>133</v>
      </c>
      <c r="B18" s="15">
        <v>6</v>
      </c>
      <c r="C18" s="15"/>
      <c r="D18" s="15"/>
      <c r="E18" s="15"/>
      <c r="F18" s="15"/>
      <c r="G18" s="15"/>
      <c r="H18" s="15">
        <v>3</v>
      </c>
      <c r="I18" s="16"/>
      <c r="J18" s="17">
        <f t="shared" si="0"/>
        <v>9</v>
      </c>
      <c r="K18" s="18">
        <v>7</v>
      </c>
      <c r="L18" s="19">
        <f t="shared" si="1"/>
        <v>128.57142857142858</v>
      </c>
      <c r="M18" s="15">
        <v>82</v>
      </c>
      <c r="N18" s="15">
        <v>90</v>
      </c>
      <c r="O18" s="19">
        <f t="shared" si="2"/>
        <v>91.111111111111114</v>
      </c>
    </row>
    <row r="19" spans="1:15" ht="16.5" customHeight="1" thickTop="1" thickBot="1">
      <c r="A19" s="14" t="s">
        <v>44</v>
      </c>
      <c r="B19" s="15">
        <v>5</v>
      </c>
      <c r="C19" s="15"/>
      <c r="D19" s="15"/>
      <c r="E19" s="15"/>
      <c r="F19" s="15"/>
      <c r="G19" s="15"/>
      <c r="H19" s="15">
        <v>4</v>
      </c>
      <c r="I19" s="16">
        <v>6</v>
      </c>
      <c r="J19" s="17">
        <f t="shared" si="0"/>
        <v>15</v>
      </c>
      <c r="K19" s="18">
        <v>18</v>
      </c>
      <c r="L19" s="19">
        <f t="shared" si="1"/>
        <v>83.333333333333343</v>
      </c>
      <c r="M19" s="15">
        <v>119</v>
      </c>
      <c r="N19" s="15">
        <v>150</v>
      </c>
      <c r="O19" s="19">
        <f t="shared" si="2"/>
        <v>79.333333333333329</v>
      </c>
    </row>
    <row r="20" spans="1:15" ht="16.5" customHeight="1" thickTop="1" thickBot="1">
      <c r="A20" s="20" t="s">
        <v>45</v>
      </c>
      <c r="B20" s="21">
        <v>5</v>
      </c>
      <c r="C20" s="21"/>
      <c r="D20" s="21">
        <v>75</v>
      </c>
      <c r="E20" s="21">
        <v>30</v>
      </c>
      <c r="F20" s="21">
        <v>8</v>
      </c>
      <c r="G20" s="21"/>
      <c r="H20" s="21">
        <v>1</v>
      </c>
      <c r="I20" s="22"/>
      <c r="J20" s="17">
        <f t="shared" si="0"/>
        <v>119</v>
      </c>
      <c r="K20" s="18">
        <v>102</v>
      </c>
      <c r="L20" s="19">
        <f t="shared" si="1"/>
        <v>116.66666666666667</v>
      </c>
      <c r="M20" s="15">
        <v>899</v>
      </c>
      <c r="N20" s="15">
        <v>850</v>
      </c>
      <c r="O20" s="19">
        <f t="shared" si="2"/>
        <v>105.76470588235294</v>
      </c>
    </row>
    <row r="21" spans="1:15" ht="16.5" customHeight="1" thickTop="1" thickBot="1">
      <c r="A21" s="23" t="s">
        <v>46</v>
      </c>
      <c r="B21" s="17">
        <f t="shared" ref="B21:K21" si="3">SUM(B7:B20)</f>
        <v>137</v>
      </c>
      <c r="C21" s="17">
        <f t="shared" si="3"/>
        <v>14</v>
      </c>
      <c r="D21" s="17">
        <f t="shared" si="3"/>
        <v>1011</v>
      </c>
      <c r="E21" s="17">
        <f t="shared" si="3"/>
        <v>215</v>
      </c>
      <c r="F21" s="17">
        <f t="shared" si="3"/>
        <v>1719</v>
      </c>
      <c r="G21" s="17">
        <f t="shared" si="3"/>
        <v>0</v>
      </c>
      <c r="H21" s="17">
        <f t="shared" si="3"/>
        <v>81</v>
      </c>
      <c r="I21" s="17">
        <f t="shared" si="3"/>
        <v>9</v>
      </c>
      <c r="J21" s="17">
        <f t="shared" si="3"/>
        <v>3186</v>
      </c>
      <c r="K21" s="18">
        <f t="shared" si="3"/>
        <v>3468</v>
      </c>
      <c r="L21" s="19">
        <f t="shared" si="1"/>
        <v>91.868512110726641</v>
      </c>
      <c r="M21" s="15">
        <f>SUM(M7:M20)</f>
        <v>20120</v>
      </c>
      <c r="N21" s="15">
        <f>SUM(N7:N20)</f>
        <v>21233</v>
      </c>
      <c r="O21" s="19">
        <f t="shared" si="2"/>
        <v>94.758159468751472</v>
      </c>
    </row>
    <row r="22" spans="1:15" ht="16.5" customHeight="1" thickTop="1">
      <c r="A22" s="24" t="s">
        <v>47</v>
      </c>
      <c r="B22" s="25">
        <v>115</v>
      </c>
      <c r="C22" s="25">
        <v>23</v>
      </c>
      <c r="D22" s="25">
        <v>1089</v>
      </c>
      <c r="E22" s="25">
        <v>207</v>
      </c>
      <c r="F22" s="25">
        <v>1904</v>
      </c>
      <c r="G22" s="25"/>
      <c r="H22" s="25">
        <v>119</v>
      </c>
      <c r="I22" s="25">
        <v>11</v>
      </c>
      <c r="J22" s="25">
        <f>SUM(B22:I22)</f>
        <v>3468</v>
      </c>
    </row>
    <row r="23" spans="1:15" ht="16.5" customHeight="1">
      <c r="A23" s="26" t="s">
        <v>48</v>
      </c>
      <c r="B23" s="27">
        <f>B21/B22*100</f>
        <v>119.1304347826087</v>
      </c>
      <c r="C23" s="27">
        <f>C21/C22*100</f>
        <v>60.869565217391312</v>
      </c>
      <c r="D23" s="27">
        <f>D21/D22*100</f>
        <v>92.837465564738295</v>
      </c>
      <c r="E23" s="27">
        <f>E21/E22*100</f>
        <v>103.8647342995169</v>
      </c>
      <c r="F23" s="27">
        <f>F21/F22*100</f>
        <v>90.283613445378151</v>
      </c>
      <c r="G23" s="27"/>
      <c r="H23" s="27">
        <f>H21/H22*100</f>
        <v>68.067226890756302</v>
      </c>
      <c r="I23" s="27">
        <f>I21/I22*100</f>
        <v>81.818181818181827</v>
      </c>
      <c r="J23" s="27">
        <f>J21/J22*100</f>
        <v>91.868512110726641</v>
      </c>
    </row>
    <row r="24" spans="1:15" ht="16.5" customHeight="1">
      <c r="A24" s="4" t="s">
        <v>49</v>
      </c>
      <c r="B24" s="28">
        <v>150</v>
      </c>
      <c r="C24" s="28">
        <v>7</v>
      </c>
      <c r="D24" s="28">
        <v>1049</v>
      </c>
      <c r="E24" s="28">
        <v>186</v>
      </c>
      <c r="F24" s="28">
        <v>1390</v>
      </c>
      <c r="G24" s="28"/>
      <c r="H24" s="28">
        <v>108</v>
      </c>
      <c r="I24" s="28">
        <v>16</v>
      </c>
      <c r="J24" s="28">
        <f>SUM(B24:I24)</f>
        <v>2906</v>
      </c>
    </row>
    <row r="25" spans="1:15" ht="16.5" customHeight="1">
      <c r="A25" s="26" t="s">
        <v>50</v>
      </c>
      <c r="B25" s="29">
        <f>B21/B24*100</f>
        <v>91.333333333333329</v>
      </c>
      <c r="C25" s="29">
        <f>C21/C24*100</f>
        <v>200</v>
      </c>
      <c r="D25" s="29">
        <f>D21/D24*100</f>
        <v>96.377502383222108</v>
      </c>
      <c r="E25" s="29">
        <f>E21/E24*100</f>
        <v>115.59139784946237</v>
      </c>
      <c r="F25" s="29">
        <f>F21/F24*100</f>
        <v>123.66906474820144</v>
      </c>
      <c r="G25" s="29"/>
      <c r="H25" s="29">
        <f>H21/H24*100</f>
        <v>75</v>
      </c>
      <c r="I25" s="29">
        <f>I21/I24*100</f>
        <v>56.25</v>
      </c>
      <c r="J25" s="29">
        <f>J21/J24*100</f>
        <v>109.63523743977976</v>
      </c>
    </row>
    <row r="26" spans="1:15" ht="16.5" customHeight="1">
      <c r="A26" s="30" t="s">
        <v>51</v>
      </c>
      <c r="B26" s="28">
        <v>886</v>
      </c>
      <c r="C26" s="28">
        <v>100</v>
      </c>
      <c r="D26" s="28">
        <v>7188</v>
      </c>
      <c r="E26" s="28">
        <v>1397</v>
      </c>
      <c r="F26" s="28">
        <v>9862</v>
      </c>
      <c r="G26" s="28"/>
      <c r="H26" s="28">
        <v>592</v>
      </c>
      <c r="I26" s="28">
        <v>95</v>
      </c>
      <c r="J26" s="28">
        <f>SUM(B26:I26)</f>
        <v>20120</v>
      </c>
    </row>
    <row r="27" spans="1:15" ht="16.5" customHeight="1">
      <c r="A27" s="8" t="s">
        <v>52</v>
      </c>
      <c r="B27" s="31">
        <v>827</v>
      </c>
      <c r="C27" s="31">
        <v>136</v>
      </c>
      <c r="D27" s="31">
        <v>7489</v>
      </c>
      <c r="E27" s="31">
        <v>1388</v>
      </c>
      <c r="F27" s="31">
        <v>10612</v>
      </c>
      <c r="G27" s="31"/>
      <c r="H27" s="31">
        <v>666</v>
      </c>
      <c r="I27" s="31">
        <v>115</v>
      </c>
      <c r="J27" s="31">
        <f>SUM(B27:I27)</f>
        <v>21233</v>
      </c>
    </row>
    <row r="28" spans="1:15" ht="16.5" customHeight="1">
      <c r="A28" s="26" t="s">
        <v>53</v>
      </c>
      <c r="B28" s="29">
        <f>B26/B27*100</f>
        <v>107.1342200725514</v>
      </c>
      <c r="C28" s="29">
        <f>C26/C27*100</f>
        <v>73.529411764705884</v>
      </c>
      <c r="D28" s="29">
        <f>D26/D27*100</f>
        <v>95.980771798638003</v>
      </c>
      <c r="E28" s="29">
        <f>E26/E27*100</f>
        <v>100.64841498559079</v>
      </c>
      <c r="F28" s="29">
        <f>F26/F27*100</f>
        <v>92.932529212212586</v>
      </c>
      <c r="G28" s="29"/>
      <c r="H28" s="29">
        <f>H26/H27*100</f>
        <v>88.888888888888886</v>
      </c>
      <c r="I28" s="29">
        <f>I26/I27*100</f>
        <v>82.608695652173907</v>
      </c>
      <c r="J28" s="29">
        <f>J26/J27*100</f>
        <v>94.758159468751472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J21" sqref="J21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134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72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113</v>
      </c>
      <c r="M5" s="32" t="s">
        <v>20</v>
      </c>
      <c r="N5" s="32" t="s">
        <v>21</v>
      </c>
      <c r="O5" s="32" t="s">
        <v>22</v>
      </c>
    </row>
    <row r="6" spans="1:15" ht="15" thickTop="1" thickBot="1">
      <c r="A6" s="10" t="s">
        <v>135</v>
      </c>
      <c r="B6" s="11" t="s">
        <v>24</v>
      </c>
      <c r="C6" s="12" t="s">
        <v>25</v>
      </c>
      <c r="D6" s="12" t="s">
        <v>26</v>
      </c>
      <c r="E6" s="12" t="s">
        <v>27</v>
      </c>
      <c r="F6" s="12" t="s">
        <v>136</v>
      </c>
      <c r="G6" s="12" t="s">
        <v>61</v>
      </c>
      <c r="H6" s="12" t="s">
        <v>137</v>
      </c>
      <c r="I6" s="13" t="s">
        <v>138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139</v>
      </c>
      <c r="B7" s="15"/>
      <c r="C7" s="15"/>
      <c r="D7" s="15">
        <v>1</v>
      </c>
      <c r="E7" s="15"/>
      <c r="F7" s="15">
        <v>19</v>
      </c>
      <c r="G7" s="15"/>
      <c r="H7" s="15"/>
      <c r="I7" s="16"/>
      <c r="J7" s="17">
        <f t="shared" ref="J7:J20" si="0">SUM(B7:I7)</f>
        <v>20</v>
      </c>
      <c r="K7" s="18">
        <v>34</v>
      </c>
      <c r="L7" s="19">
        <f t="shared" ref="L7:L21" si="1">J7/K7*100</f>
        <v>58.82352941176471</v>
      </c>
      <c r="M7" s="15">
        <v>254</v>
      </c>
      <c r="N7" s="15">
        <v>225</v>
      </c>
      <c r="O7" s="19">
        <f t="shared" ref="O7:O21" si="2">M7/N7*100</f>
        <v>112.88888888888889</v>
      </c>
    </row>
    <row r="8" spans="1:15" ht="16.5" customHeight="1" thickTop="1" thickBot="1">
      <c r="A8" s="14" t="s">
        <v>33</v>
      </c>
      <c r="B8" s="15">
        <v>36</v>
      </c>
      <c r="C8" s="15">
        <v>3</v>
      </c>
      <c r="D8" s="15"/>
      <c r="E8" s="15">
        <v>1</v>
      </c>
      <c r="F8" s="15"/>
      <c r="G8" s="15"/>
      <c r="H8" s="15">
        <v>12</v>
      </c>
      <c r="I8" s="16"/>
      <c r="J8" s="17">
        <f t="shared" si="0"/>
        <v>52</v>
      </c>
      <c r="K8" s="18">
        <v>58</v>
      </c>
      <c r="L8" s="19">
        <f t="shared" si="1"/>
        <v>89.65517241379311</v>
      </c>
      <c r="M8" s="15">
        <v>449</v>
      </c>
      <c r="N8" s="15">
        <v>458</v>
      </c>
      <c r="O8" s="19">
        <f t="shared" si="2"/>
        <v>98.034934497816593</v>
      </c>
    </row>
    <row r="9" spans="1:15" ht="16.5" customHeight="1" thickTop="1" thickBot="1">
      <c r="A9" s="14" t="s">
        <v>34</v>
      </c>
      <c r="B9" s="15"/>
      <c r="C9" s="15"/>
      <c r="D9" s="15">
        <v>85</v>
      </c>
      <c r="E9" s="15"/>
      <c r="F9" s="15">
        <v>148</v>
      </c>
      <c r="G9" s="15"/>
      <c r="H9" s="15"/>
      <c r="I9" s="16"/>
      <c r="J9" s="17">
        <f t="shared" si="0"/>
        <v>233</v>
      </c>
      <c r="K9" s="18">
        <v>277</v>
      </c>
      <c r="L9" s="19">
        <f t="shared" si="1"/>
        <v>84.115523465703973</v>
      </c>
      <c r="M9" s="15">
        <v>2485</v>
      </c>
      <c r="N9" s="15">
        <v>2659</v>
      </c>
      <c r="O9" s="19">
        <f t="shared" si="2"/>
        <v>93.456186536291838</v>
      </c>
    </row>
    <row r="10" spans="1:15" ht="16.5" customHeight="1" thickTop="1" thickBot="1">
      <c r="A10" s="14" t="s">
        <v>129</v>
      </c>
      <c r="B10" s="15">
        <v>34</v>
      </c>
      <c r="C10" s="15"/>
      <c r="D10" s="15"/>
      <c r="E10" s="15">
        <v>25</v>
      </c>
      <c r="F10" s="15"/>
      <c r="G10" s="15"/>
      <c r="H10" s="15">
        <v>19</v>
      </c>
      <c r="I10" s="16"/>
      <c r="J10" s="17">
        <f t="shared" si="0"/>
        <v>78</v>
      </c>
      <c r="K10" s="18">
        <v>89</v>
      </c>
      <c r="L10" s="19">
        <f t="shared" si="1"/>
        <v>87.640449438202253</v>
      </c>
      <c r="M10" s="15">
        <v>661</v>
      </c>
      <c r="N10" s="15">
        <v>746</v>
      </c>
      <c r="O10" s="19">
        <f t="shared" si="2"/>
        <v>88.605898123324394</v>
      </c>
    </row>
    <row r="11" spans="1:15" ht="16.5" customHeight="1" thickTop="1" thickBot="1">
      <c r="A11" s="14" t="s">
        <v>140</v>
      </c>
      <c r="B11" s="15"/>
      <c r="C11" s="15"/>
      <c r="D11" s="15">
        <v>60</v>
      </c>
      <c r="E11" s="15">
        <v>7</v>
      </c>
      <c r="F11" s="15">
        <v>34</v>
      </c>
      <c r="G11" s="15"/>
      <c r="H11" s="15"/>
      <c r="I11" s="16"/>
      <c r="J11" s="17">
        <f t="shared" si="0"/>
        <v>101</v>
      </c>
      <c r="K11" s="18">
        <v>83</v>
      </c>
      <c r="L11" s="19">
        <f t="shared" si="1"/>
        <v>121.68674698795181</v>
      </c>
      <c r="M11" s="15">
        <v>889</v>
      </c>
      <c r="N11" s="15">
        <v>942</v>
      </c>
      <c r="O11" s="19">
        <f t="shared" si="2"/>
        <v>94.373673036093422</v>
      </c>
    </row>
    <row r="12" spans="1:15" ht="16.5" customHeight="1" thickTop="1" thickBot="1">
      <c r="A12" s="14" t="s">
        <v>37</v>
      </c>
      <c r="B12" s="15"/>
      <c r="C12" s="15"/>
      <c r="D12" s="15">
        <v>20</v>
      </c>
      <c r="E12" s="15"/>
      <c r="F12" s="15">
        <v>5</v>
      </c>
      <c r="G12" s="15"/>
      <c r="H12" s="15"/>
      <c r="I12" s="16">
        <v>1</v>
      </c>
      <c r="J12" s="17">
        <f t="shared" si="0"/>
        <v>26</v>
      </c>
      <c r="K12" s="18">
        <v>15</v>
      </c>
      <c r="L12" s="19">
        <f t="shared" si="1"/>
        <v>173.33333333333334</v>
      </c>
      <c r="M12" s="15">
        <v>375</v>
      </c>
      <c r="N12" s="15">
        <v>256</v>
      </c>
      <c r="O12" s="19">
        <f t="shared" si="2"/>
        <v>146.484375</v>
      </c>
    </row>
    <row r="13" spans="1:15" ht="16.5" customHeight="1" thickTop="1" thickBot="1">
      <c r="A13" s="14" t="s">
        <v>38</v>
      </c>
      <c r="B13" s="15">
        <v>19</v>
      </c>
      <c r="C13" s="15">
        <v>4</v>
      </c>
      <c r="D13" s="15"/>
      <c r="E13" s="15">
        <v>2</v>
      </c>
      <c r="F13" s="15"/>
      <c r="G13" s="15"/>
      <c r="H13" s="15">
        <v>2</v>
      </c>
      <c r="I13" s="16"/>
      <c r="J13" s="17">
        <f t="shared" si="0"/>
        <v>27</v>
      </c>
      <c r="K13" s="18">
        <v>40</v>
      </c>
      <c r="L13" s="19">
        <f t="shared" si="1"/>
        <v>67.5</v>
      </c>
      <c r="M13" s="15">
        <v>290</v>
      </c>
      <c r="N13" s="15">
        <v>311</v>
      </c>
      <c r="O13" s="19">
        <f t="shared" si="2"/>
        <v>93.247588424437296</v>
      </c>
    </row>
    <row r="14" spans="1:15" ht="16.5" customHeight="1" thickTop="1" thickBot="1">
      <c r="A14" s="14" t="s">
        <v>39</v>
      </c>
      <c r="B14" s="15">
        <v>1</v>
      </c>
      <c r="C14" s="15">
        <v>1</v>
      </c>
      <c r="D14" s="15">
        <v>62</v>
      </c>
      <c r="E14" s="15">
        <v>31</v>
      </c>
      <c r="F14" s="15">
        <v>100</v>
      </c>
      <c r="G14" s="15"/>
      <c r="H14" s="15">
        <v>4</v>
      </c>
      <c r="I14" s="16"/>
      <c r="J14" s="17">
        <f t="shared" si="0"/>
        <v>199</v>
      </c>
      <c r="K14" s="18">
        <v>195</v>
      </c>
      <c r="L14" s="19">
        <f t="shared" si="1"/>
        <v>102.05128205128204</v>
      </c>
      <c r="M14" s="15">
        <v>2324</v>
      </c>
      <c r="N14" s="15">
        <v>2311</v>
      </c>
      <c r="O14" s="19">
        <f t="shared" si="2"/>
        <v>100.56252704456945</v>
      </c>
    </row>
    <row r="15" spans="1:15" ht="16.5" customHeight="1" thickTop="1" thickBot="1">
      <c r="A15" s="14" t="s">
        <v>141</v>
      </c>
      <c r="B15" s="15"/>
      <c r="C15" s="15"/>
      <c r="D15" s="15">
        <v>75</v>
      </c>
      <c r="E15" s="15"/>
      <c r="F15" s="15">
        <v>3</v>
      </c>
      <c r="G15" s="15"/>
      <c r="H15" s="15"/>
      <c r="I15" s="16"/>
      <c r="J15" s="17">
        <f t="shared" si="0"/>
        <v>78</v>
      </c>
      <c r="K15" s="18">
        <v>113</v>
      </c>
      <c r="L15" s="19">
        <f t="shared" si="1"/>
        <v>69.026548672566364</v>
      </c>
      <c r="M15" s="15">
        <v>795</v>
      </c>
      <c r="N15" s="15">
        <v>1070</v>
      </c>
      <c r="O15" s="19">
        <f t="shared" si="2"/>
        <v>74.299065420560751</v>
      </c>
    </row>
    <row r="16" spans="1:15" ht="16.5" customHeight="1" thickTop="1" thickBot="1">
      <c r="A16" s="14" t="s">
        <v>142</v>
      </c>
      <c r="B16" s="15"/>
      <c r="C16" s="15"/>
      <c r="D16" s="15">
        <v>9</v>
      </c>
      <c r="E16" s="15"/>
      <c r="F16" s="15">
        <v>92</v>
      </c>
      <c r="G16" s="15"/>
      <c r="H16" s="15"/>
      <c r="I16" s="16"/>
      <c r="J16" s="17">
        <f t="shared" si="0"/>
        <v>101</v>
      </c>
      <c r="K16" s="18">
        <v>82</v>
      </c>
      <c r="L16" s="19">
        <f t="shared" si="1"/>
        <v>123.17073170731707</v>
      </c>
      <c r="M16" s="15">
        <v>1011</v>
      </c>
      <c r="N16" s="15">
        <v>1004</v>
      </c>
      <c r="O16" s="19">
        <f t="shared" si="2"/>
        <v>100.69721115537848</v>
      </c>
    </row>
    <row r="17" spans="1:15" ht="16.5" customHeight="1" thickTop="1" thickBot="1">
      <c r="A17" s="14" t="s">
        <v>109</v>
      </c>
      <c r="B17" s="15">
        <v>9</v>
      </c>
      <c r="C17" s="15">
        <v>2</v>
      </c>
      <c r="D17" s="15">
        <v>405</v>
      </c>
      <c r="E17" s="15">
        <v>74</v>
      </c>
      <c r="F17" s="15">
        <v>569</v>
      </c>
      <c r="G17" s="15"/>
      <c r="H17" s="15">
        <v>14</v>
      </c>
      <c r="I17" s="16">
        <v>1</v>
      </c>
      <c r="J17" s="17">
        <f t="shared" si="0"/>
        <v>1074</v>
      </c>
      <c r="K17" s="18">
        <v>1066</v>
      </c>
      <c r="L17" s="19">
        <f t="shared" si="1"/>
        <v>100.75046904315197</v>
      </c>
      <c r="M17" s="15">
        <v>11476</v>
      </c>
      <c r="N17" s="15">
        <v>12213</v>
      </c>
      <c r="O17" s="19">
        <f t="shared" si="2"/>
        <v>93.965446655203465</v>
      </c>
    </row>
    <row r="18" spans="1:15" ht="16.5" customHeight="1" thickTop="1" thickBot="1">
      <c r="A18" s="14" t="s">
        <v>133</v>
      </c>
      <c r="B18" s="15">
        <v>6</v>
      </c>
      <c r="C18" s="15"/>
      <c r="D18" s="15"/>
      <c r="E18" s="15"/>
      <c r="F18" s="15"/>
      <c r="G18" s="15"/>
      <c r="H18" s="15">
        <v>3</v>
      </c>
      <c r="I18" s="16"/>
      <c r="J18" s="17">
        <f t="shared" si="0"/>
        <v>9</v>
      </c>
      <c r="K18" s="18">
        <v>16</v>
      </c>
      <c r="L18" s="19">
        <f t="shared" si="1"/>
        <v>56.25</v>
      </c>
      <c r="M18" s="15">
        <v>91</v>
      </c>
      <c r="N18" s="15">
        <v>106</v>
      </c>
      <c r="O18" s="19">
        <f t="shared" si="2"/>
        <v>85.84905660377359</v>
      </c>
    </row>
    <row r="19" spans="1:15" ht="16.5" customHeight="1" thickTop="1" thickBot="1">
      <c r="A19" s="14" t="s">
        <v>44</v>
      </c>
      <c r="B19" s="15">
        <v>5</v>
      </c>
      <c r="C19" s="15"/>
      <c r="D19" s="15"/>
      <c r="E19" s="15"/>
      <c r="F19" s="15"/>
      <c r="G19" s="15"/>
      <c r="H19" s="15">
        <v>2</v>
      </c>
      <c r="I19" s="16">
        <v>6</v>
      </c>
      <c r="J19" s="17">
        <f t="shared" si="0"/>
        <v>13</v>
      </c>
      <c r="K19" s="18">
        <v>23</v>
      </c>
      <c r="L19" s="19">
        <f t="shared" si="1"/>
        <v>56.521739130434781</v>
      </c>
      <c r="M19" s="15">
        <v>132</v>
      </c>
      <c r="N19" s="15">
        <v>173</v>
      </c>
      <c r="O19" s="19">
        <f t="shared" si="2"/>
        <v>76.300578034682076</v>
      </c>
    </row>
    <row r="20" spans="1:15" ht="16.5" customHeight="1" thickTop="1" thickBot="1">
      <c r="A20" s="20" t="s">
        <v>45</v>
      </c>
      <c r="B20" s="21">
        <v>6</v>
      </c>
      <c r="C20" s="21"/>
      <c r="D20" s="21">
        <v>66</v>
      </c>
      <c r="E20" s="21">
        <v>12</v>
      </c>
      <c r="F20" s="21">
        <v>11</v>
      </c>
      <c r="G20" s="21"/>
      <c r="H20" s="21"/>
      <c r="I20" s="22"/>
      <c r="J20" s="17">
        <f t="shared" si="0"/>
        <v>95</v>
      </c>
      <c r="K20" s="18">
        <v>93</v>
      </c>
      <c r="L20" s="19">
        <f t="shared" si="1"/>
        <v>102.15053763440861</v>
      </c>
      <c r="M20" s="15">
        <v>994</v>
      </c>
      <c r="N20" s="15">
        <v>943</v>
      </c>
      <c r="O20" s="19">
        <f t="shared" si="2"/>
        <v>105.40827147401907</v>
      </c>
    </row>
    <row r="21" spans="1:15" ht="16.5" customHeight="1" thickTop="1" thickBot="1">
      <c r="A21" s="23" t="s">
        <v>46</v>
      </c>
      <c r="B21" s="17">
        <f t="shared" ref="B21:K21" si="3">SUM(B7:B20)</f>
        <v>116</v>
      </c>
      <c r="C21" s="17">
        <f t="shared" si="3"/>
        <v>10</v>
      </c>
      <c r="D21" s="17">
        <f t="shared" si="3"/>
        <v>783</v>
      </c>
      <c r="E21" s="17">
        <f t="shared" si="3"/>
        <v>152</v>
      </c>
      <c r="F21" s="17">
        <f t="shared" si="3"/>
        <v>981</v>
      </c>
      <c r="G21" s="17">
        <f t="shared" si="3"/>
        <v>0</v>
      </c>
      <c r="H21" s="17">
        <f t="shared" si="3"/>
        <v>56</v>
      </c>
      <c r="I21" s="17">
        <f t="shared" si="3"/>
        <v>8</v>
      </c>
      <c r="J21" s="17">
        <f t="shared" si="3"/>
        <v>2106</v>
      </c>
      <c r="K21" s="18">
        <f t="shared" si="3"/>
        <v>2184</v>
      </c>
      <c r="L21" s="19">
        <f t="shared" si="1"/>
        <v>96.428571428571431</v>
      </c>
      <c r="M21" s="15">
        <f>SUM(M7:M20)</f>
        <v>22226</v>
      </c>
      <c r="N21" s="15">
        <f>SUM(N7:N20)</f>
        <v>23417</v>
      </c>
      <c r="O21" s="19">
        <f t="shared" si="2"/>
        <v>94.913951402826996</v>
      </c>
    </row>
    <row r="22" spans="1:15" ht="16.5" customHeight="1" thickTop="1">
      <c r="A22" s="24" t="s">
        <v>47</v>
      </c>
      <c r="B22" s="25">
        <v>113</v>
      </c>
      <c r="C22" s="25">
        <v>11</v>
      </c>
      <c r="D22" s="25">
        <v>761</v>
      </c>
      <c r="E22" s="25">
        <v>164</v>
      </c>
      <c r="F22" s="25">
        <v>1026</v>
      </c>
      <c r="G22" s="25"/>
      <c r="H22" s="25">
        <v>92</v>
      </c>
      <c r="I22" s="25">
        <v>17</v>
      </c>
      <c r="J22" s="25">
        <f>SUM(B22:I22)</f>
        <v>2184</v>
      </c>
    </row>
    <row r="23" spans="1:15" ht="16.5" customHeight="1">
      <c r="A23" s="26" t="s">
        <v>48</v>
      </c>
      <c r="B23" s="27">
        <f>B21/B22*100</f>
        <v>102.65486725663717</v>
      </c>
      <c r="C23" s="27">
        <f>C21/C22*100</f>
        <v>90.909090909090907</v>
      </c>
      <c r="D23" s="27">
        <f>D21/D22*100</f>
        <v>102.89093298291721</v>
      </c>
      <c r="E23" s="27">
        <f>E21/E22*100</f>
        <v>92.682926829268297</v>
      </c>
      <c r="F23" s="27">
        <f>F21/F22*100</f>
        <v>95.614035087719301</v>
      </c>
      <c r="G23" s="27"/>
      <c r="H23" s="27">
        <f>H21/H22*100</f>
        <v>60.869565217391312</v>
      </c>
      <c r="I23" s="27">
        <f>I21/I22*100</f>
        <v>47.058823529411761</v>
      </c>
      <c r="J23" s="27">
        <f>J21/J22*100</f>
        <v>96.428571428571431</v>
      </c>
    </row>
    <row r="24" spans="1:15" ht="16.5" customHeight="1">
      <c r="A24" s="4" t="s">
        <v>49</v>
      </c>
      <c r="B24" s="28">
        <v>137</v>
      </c>
      <c r="C24" s="28">
        <v>14</v>
      </c>
      <c r="D24" s="28">
        <v>1011</v>
      </c>
      <c r="E24" s="28">
        <v>215</v>
      </c>
      <c r="F24" s="28">
        <v>1719</v>
      </c>
      <c r="G24" s="28"/>
      <c r="H24" s="28">
        <v>81</v>
      </c>
      <c r="I24" s="28">
        <v>9</v>
      </c>
      <c r="J24" s="28">
        <f>SUM(B24:I24)</f>
        <v>3186</v>
      </c>
    </row>
    <row r="25" spans="1:15" ht="16.5" customHeight="1">
      <c r="A25" s="26" t="s">
        <v>50</v>
      </c>
      <c r="B25" s="29">
        <f>B21/B24*100</f>
        <v>84.671532846715323</v>
      </c>
      <c r="C25" s="29">
        <f>C21/C24*100</f>
        <v>71.428571428571431</v>
      </c>
      <c r="D25" s="29">
        <f>D21/D24*100</f>
        <v>77.448071216617208</v>
      </c>
      <c r="E25" s="29">
        <f>E21/E24*100</f>
        <v>70.697674418604649</v>
      </c>
      <c r="F25" s="29">
        <f>F21/F24*100</f>
        <v>57.068062827225127</v>
      </c>
      <c r="G25" s="29"/>
      <c r="H25" s="29">
        <f>H21/H24*100</f>
        <v>69.135802469135797</v>
      </c>
      <c r="I25" s="29">
        <f>I21/I24*100</f>
        <v>88.888888888888886</v>
      </c>
      <c r="J25" s="29">
        <f>J21/J24*100</f>
        <v>66.101694915254242</v>
      </c>
    </row>
    <row r="26" spans="1:15" ht="16.5" customHeight="1">
      <c r="A26" s="30" t="s">
        <v>51</v>
      </c>
      <c r="B26" s="28">
        <v>1002</v>
      </c>
      <c r="C26" s="28">
        <v>110</v>
      </c>
      <c r="D26" s="28">
        <v>7971</v>
      </c>
      <c r="E26" s="28">
        <v>1549</v>
      </c>
      <c r="F26" s="28">
        <v>10843</v>
      </c>
      <c r="G26" s="28"/>
      <c r="H26" s="28">
        <v>648</v>
      </c>
      <c r="I26" s="28">
        <v>103</v>
      </c>
      <c r="J26" s="28">
        <f>SUM(B26:I26)</f>
        <v>22226</v>
      </c>
    </row>
    <row r="27" spans="1:15" ht="16.5" customHeight="1">
      <c r="A27" s="8" t="s">
        <v>52</v>
      </c>
      <c r="B27" s="31">
        <v>940</v>
      </c>
      <c r="C27" s="31">
        <v>147</v>
      </c>
      <c r="D27" s="31">
        <v>8250</v>
      </c>
      <c r="E27" s="31">
        <v>1552</v>
      </c>
      <c r="F27" s="31">
        <v>11638</v>
      </c>
      <c r="G27" s="31"/>
      <c r="H27" s="31">
        <v>758</v>
      </c>
      <c r="I27" s="31">
        <v>132</v>
      </c>
      <c r="J27" s="31">
        <f>SUM(B27:I27)</f>
        <v>23417</v>
      </c>
    </row>
    <row r="28" spans="1:15" ht="16.5" customHeight="1">
      <c r="A28" s="26" t="s">
        <v>53</v>
      </c>
      <c r="B28" s="29">
        <f>B26/B27*100</f>
        <v>106.59574468085107</v>
      </c>
      <c r="C28" s="29">
        <f>C26/C27*100</f>
        <v>74.829931972789126</v>
      </c>
      <c r="D28" s="29">
        <f>D26/D27*100</f>
        <v>96.61818181818181</v>
      </c>
      <c r="E28" s="29">
        <f>E26/E27*100</f>
        <v>99.80670103092784</v>
      </c>
      <c r="F28" s="29">
        <f>F26/F27*100</f>
        <v>93.168929369307435</v>
      </c>
      <c r="G28" s="29"/>
      <c r="H28" s="29">
        <f>H26/H27*100</f>
        <v>85.488126649076506</v>
      </c>
      <c r="I28" s="29">
        <f>I26/I27*100</f>
        <v>78.030303030303031</v>
      </c>
      <c r="J28" s="29">
        <f>J26/J27*100</f>
        <v>94.913951402826996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K21" sqref="K21"/>
    </sheetView>
  </sheetViews>
  <sheetFormatPr defaultRowHeight="13.5"/>
  <cols>
    <col min="1" max="1" width="14" style="1" customWidth="1"/>
    <col min="2" max="15" width="8.75" style="1" customWidth="1"/>
    <col min="16" max="256" width="9" style="1"/>
    <col min="257" max="257" width="14" style="1" customWidth="1"/>
    <col min="258" max="271" width="8.75" style="1" customWidth="1"/>
    <col min="272" max="512" width="9" style="1"/>
    <col min="513" max="513" width="14" style="1" customWidth="1"/>
    <col min="514" max="527" width="8.75" style="1" customWidth="1"/>
    <col min="528" max="768" width="9" style="1"/>
    <col min="769" max="769" width="14" style="1" customWidth="1"/>
    <col min="770" max="783" width="8.75" style="1" customWidth="1"/>
    <col min="784" max="1024" width="9" style="1"/>
    <col min="1025" max="1025" width="14" style="1" customWidth="1"/>
    <col min="1026" max="1039" width="8.75" style="1" customWidth="1"/>
    <col min="1040" max="1280" width="9" style="1"/>
    <col min="1281" max="1281" width="14" style="1" customWidth="1"/>
    <col min="1282" max="1295" width="8.75" style="1" customWidth="1"/>
    <col min="1296" max="1536" width="9" style="1"/>
    <col min="1537" max="1537" width="14" style="1" customWidth="1"/>
    <col min="1538" max="1551" width="8.75" style="1" customWidth="1"/>
    <col min="1552" max="1792" width="9" style="1"/>
    <col min="1793" max="1793" width="14" style="1" customWidth="1"/>
    <col min="1794" max="1807" width="8.75" style="1" customWidth="1"/>
    <col min="1808" max="2048" width="9" style="1"/>
    <col min="2049" max="2049" width="14" style="1" customWidth="1"/>
    <col min="2050" max="2063" width="8.75" style="1" customWidth="1"/>
    <col min="2064" max="2304" width="9" style="1"/>
    <col min="2305" max="2305" width="14" style="1" customWidth="1"/>
    <col min="2306" max="2319" width="8.75" style="1" customWidth="1"/>
    <col min="2320" max="2560" width="9" style="1"/>
    <col min="2561" max="2561" width="14" style="1" customWidth="1"/>
    <col min="2562" max="2575" width="8.75" style="1" customWidth="1"/>
    <col min="2576" max="2816" width="9" style="1"/>
    <col min="2817" max="2817" width="14" style="1" customWidth="1"/>
    <col min="2818" max="2831" width="8.75" style="1" customWidth="1"/>
    <col min="2832" max="3072" width="9" style="1"/>
    <col min="3073" max="3073" width="14" style="1" customWidth="1"/>
    <col min="3074" max="3087" width="8.75" style="1" customWidth="1"/>
    <col min="3088" max="3328" width="9" style="1"/>
    <col min="3329" max="3329" width="14" style="1" customWidth="1"/>
    <col min="3330" max="3343" width="8.75" style="1" customWidth="1"/>
    <col min="3344" max="3584" width="9" style="1"/>
    <col min="3585" max="3585" width="14" style="1" customWidth="1"/>
    <col min="3586" max="3599" width="8.75" style="1" customWidth="1"/>
    <col min="3600" max="3840" width="9" style="1"/>
    <col min="3841" max="3841" width="14" style="1" customWidth="1"/>
    <col min="3842" max="3855" width="8.75" style="1" customWidth="1"/>
    <col min="3856" max="4096" width="9" style="1"/>
    <col min="4097" max="4097" width="14" style="1" customWidth="1"/>
    <col min="4098" max="4111" width="8.75" style="1" customWidth="1"/>
    <col min="4112" max="4352" width="9" style="1"/>
    <col min="4353" max="4353" width="14" style="1" customWidth="1"/>
    <col min="4354" max="4367" width="8.75" style="1" customWidth="1"/>
    <col min="4368" max="4608" width="9" style="1"/>
    <col min="4609" max="4609" width="14" style="1" customWidth="1"/>
    <col min="4610" max="4623" width="8.75" style="1" customWidth="1"/>
    <col min="4624" max="4864" width="9" style="1"/>
    <col min="4865" max="4865" width="14" style="1" customWidth="1"/>
    <col min="4866" max="4879" width="8.75" style="1" customWidth="1"/>
    <col min="4880" max="5120" width="9" style="1"/>
    <col min="5121" max="5121" width="14" style="1" customWidth="1"/>
    <col min="5122" max="5135" width="8.75" style="1" customWidth="1"/>
    <col min="5136" max="5376" width="9" style="1"/>
    <col min="5377" max="5377" width="14" style="1" customWidth="1"/>
    <col min="5378" max="5391" width="8.75" style="1" customWidth="1"/>
    <col min="5392" max="5632" width="9" style="1"/>
    <col min="5633" max="5633" width="14" style="1" customWidth="1"/>
    <col min="5634" max="5647" width="8.75" style="1" customWidth="1"/>
    <col min="5648" max="5888" width="9" style="1"/>
    <col min="5889" max="5889" width="14" style="1" customWidth="1"/>
    <col min="5890" max="5903" width="8.75" style="1" customWidth="1"/>
    <col min="5904" max="6144" width="9" style="1"/>
    <col min="6145" max="6145" width="14" style="1" customWidth="1"/>
    <col min="6146" max="6159" width="8.75" style="1" customWidth="1"/>
    <col min="6160" max="6400" width="9" style="1"/>
    <col min="6401" max="6401" width="14" style="1" customWidth="1"/>
    <col min="6402" max="6415" width="8.75" style="1" customWidth="1"/>
    <col min="6416" max="6656" width="9" style="1"/>
    <col min="6657" max="6657" width="14" style="1" customWidth="1"/>
    <col min="6658" max="6671" width="8.75" style="1" customWidth="1"/>
    <col min="6672" max="6912" width="9" style="1"/>
    <col min="6913" max="6913" width="14" style="1" customWidth="1"/>
    <col min="6914" max="6927" width="8.75" style="1" customWidth="1"/>
    <col min="6928" max="7168" width="9" style="1"/>
    <col min="7169" max="7169" width="14" style="1" customWidth="1"/>
    <col min="7170" max="7183" width="8.75" style="1" customWidth="1"/>
    <col min="7184" max="7424" width="9" style="1"/>
    <col min="7425" max="7425" width="14" style="1" customWidth="1"/>
    <col min="7426" max="7439" width="8.75" style="1" customWidth="1"/>
    <col min="7440" max="7680" width="9" style="1"/>
    <col min="7681" max="7681" width="14" style="1" customWidth="1"/>
    <col min="7682" max="7695" width="8.75" style="1" customWidth="1"/>
    <col min="7696" max="7936" width="9" style="1"/>
    <col min="7937" max="7937" width="14" style="1" customWidth="1"/>
    <col min="7938" max="7951" width="8.75" style="1" customWidth="1"/>
    <col min="7952" max="8192" width="9" style="1"/>
    <col min="8193" max="8193" width="14" style="1" customWidth="1"/>
    <col min="8194" max="8207" width="8.75" style="1" customWidth="1"/>
    <col min="8208" max="8448" width="9" style="1"/>
    <col min="8449" max="8449" width="14" style="1" customWidth="1"/>
    <col min="8450" max="8463" width="8.75" style="1" customWidth="1"/>
    <col min="8464" max="8704" width="9" style="1"/>
    <col min="8705" max="8705" width="14" style="1" customWidth="1"/>
    <col min="8706" max="8719" width="8.75" style="1" customWidth="1"/>
    <col min="8720" max="8960" width="9" style="1"/>
    <col min="8961" max="8961" width="14" style="1" customWidth="1"/>
    <col min="8962" max="8975" width="8.75" style="1" customWidth="1"/>
    <col min="8976" max="9216" width="9" style="1"/>
    <col min="9217" max="9217" width="14" style="1" customWidth="1"/>
    <col min="9218" max="9231" width="8.75" style="1" customWidth="1"/>
    <col min="9232" max="9472" width="9" style="1"/>
    <col min="9473" max="9473" width="14" style="1" customWidth="1"/>
    <col min="9474" max="9487" width="8.75" style="1" customWidth="1"/>
    <col min="9488" max="9728" width="9" style="1"/>
    <col min="9729" max="9729" width="14" style="1" customWidth="1"/>
    <col min="9730" max="9743" width="8.75" style="1" customWidth="1"/>
    <col min="9744" max="9984" width="9" style="1"/>
    <col min="9985" max="9985" width="14" style="1" customWidth="1"/>
    <col min="9986" max="9999" width="8.75" style="1" customWidth="1"/>
    <col min="10000" max="10240" width="9" style="1"/>
    <col min="10241" max="10241" width="14" style="1" customWidth="1"/>
    <col min="10242" max="10255" width="8.75" style="1" customWidth="1"/>
    <col min="10256" max="10496" width="9" style="1"/>
    <col min="10497" max="10497" width="14" style="1" customWidth="1"/>
    <col min="10498" max="10511" width="8.75" style="1" customWidth="1"/>
    <col min="10512" max="10752" width="9" style="1"/>
    <col min="10753" max="10753" width="14" style="1" customWidth="1"/>
    <col min="10754" max="10767" width="8.75" style="1" customWidth="1"/>
    <col min="10768" max="11008" width="9" style="1"/>
    <col min="11009" max="11009" width="14" style="1" customWidth="1"/>
    <col min="11010" max="11023" width="8.75" style="1" customWidth="1"/>
    <col min="11024" max="11264" width="9" style="1"/>
    <col min="11265" max="11265" width="14" style="1" customWidth="1"/>
    <col min="11266" max="11279" width="8.75" style="1" customWidth="1"/>
    <col min="11280" max="11520" width="9" style="1"/>
    <col min="11521" max="11521" width="14" style="1" customWidth="1"/>
    <col min="11522" max="11535" width="8.75" style="1" customWidth="1"/>
    <col min="11536" max="11776" width="9" style="1"/>
    <col min="11777" max="11777" width="14" style="1" customWidth="1"/>
    <col min="11778" max="11791" width="8.75" style="1" customWidth="1"/>
    <col min="11792" max="12032" width="9" style="1"/>
    <col min="12033" max="12033" width="14" style="1" customWidth="1"/>
    <col min="12034" max="12047" width="8.75" style="1" customWidth="1"/>
    <col min="12048" max="12288" width="9" style="1"/>
    <col min="12289" max="12289" width="14" style="1" customWidth="1"/>
    <col min="12290" max="12303" width="8.75" style="1" customWidth="1"/>
    <col min="12304" max="12544" width="9" style="1"/>
    <col min="12545" max="12545" width="14" style="1" customWidth="1"/>
    <col min="12546" max="12559" width="8.75" style="1" customWidth="1"/>
    <col min="12560" max="12800" width="9" style="1"/>
    <col min="12801" max="12801" width="14" style="1" customWidth="1"/>
    <col min="12802" max="12815" width="8.75" style="1" customWidth="1"/>
    <col min="12816" max="13056" width="9" style="1"/>
    <col min="13057" max="13057" width="14" style="1" customWidth="1"/>
    <col min="13058" max="13071" width="8.75" style="1" customWidth="1"/>
    <col min="13072" max="13312" width="9" style="1"/>
    <col min="13313" max="13313" width="14" style="1" customWidth="1"/>
    <col min="13314" max="13327" width="8.75" style="1" customWidth="1"/>
    <col min="13328" max="13568" width="9" style="1"/>
    <col min="13569" max="13569" width="14" style="1" customWidth="1"/>
    <col min="13570" max="13583" width="8.75" style="1" customWidth="1"/>
    <col min="13584" max="13824" width="9" style="1"/>
    <col min="13825" max="13825" width="14" style="1" customWidth="1"/>
    <col min="13826" max="13839" width="8.75" style="1" customWidth="1"/>
    <col min="13840" max="14080" width="9" style="1"/>
    <col min="14081" max="14081" width="14" style="1" customWidth="1"/>
    <col min="14082" max="14095" width="8.75" style="1" customWidth="1"/>
    <col min="14096" max="14336" width="9" style="1"/>
    <col min="14337" max="14337" width="14" style="1" customWidth="1"/>
    <col min="14338" max="14351" width="8.75" style="1" customWidth="1"/>
    <col min="14352" max="14592" width="9" style="1"/>
    <col min="14593" max="14593" width="14" style="1" customWidth="1"/>
    <col min="14594" max="14607" width="8.75" style="1" customWidth="1"/>
    <col min="14608" max="14848" width="9" style="1"/>
    <col min="14849" max="14849" width="14" style="1" customWidth="1"/>
    <col min="14850" max="14863" width="8.75" style="1" customWidth="1"/>
    <col min="14864" max="15104" width="9" style="1"/>
    <col min="15105" max="15105" width="14" style="1" customWidth="1"/>
    <col min="15106" max="15119" width="8.75" style="1" customWidth="1"/>
    <col min="15120" max="15360" width="9" style="1"/>
    <col min="15361" max="15361" width="14" style="1" customWidth="1"/>
    <col min="15362" max="15375" width="8.75" style="1" customWidth="1"/>
    <col min="15376" max="15616" width="9" style="1"/>
    <col min="15617" max="15617" width="14" style="1" customWidth="1"/>
    <col min="15618" max="15631" width="8.75" style="1" customWidth="1"/>
    <col min="15632" max="15872" width="9" style="1"/>
    <col min="15873" max="15873" width="14" style="1" customWidth="1"/>
    <col min="15874" max="15887" width="8.75" style="1" customWidth="1"/>
    <col min="15888" max="16128" width="9" style="1"/>
    <col min="16129" max="16129" width="14" style="1" customWidth="1"/>
    <col min="16130" max="16143" width="8.75" style="1" customWidth="1"/>
    <col min="16144" max="16384" width="9" style="1"/>
  </cols>
  <sheetData>
    <row r="1" spans="1:15" ht="14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34" t="s">
        <v>143</v>
      </c>
      <c r="B2" s="34"/>
      <c r="N2" s="34"/>
      <c r="O2" s="34"/>
    </row>
    <row r="3" spans="1:15" ht="14.25" thickBot="1"/>
    <row r="4" spans="1:15" ht="15" thickTop="1" thickBot="1">
      <c r="A4" s="2" t="s">
        <v>2</v>
      </c>
      <c r="B4" s="3" t="s">
        <v>3</v>
      </c>
      <c r="C4" s="35" t="s">
        <v>144</v>
      </c>
      <c r="D4" s="4" t="s">
        <v>3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37" t="s">
        <v>10</v>
      </c>
      <c r="K4" s="38" t="s">
        <v>11</v>
      </c>
      <c r="L4" s="32"/>
      <c r="M4" s="32" t="s">
        <v>12</v>
      </c>
      <c r="N4" s="32"/>
      <c r="O4" s="32"/>
    </row>
    <row r="5" spans="1:15" ht="15" thickTop="1" thickBot="1">
      <c r="A5" s="6"/>
      <c r="B5" s="7" t="s">
        <v>13</v>
      </c>
      <c r="C5" s="36"/>
      <c r="D5" s="8" t="s">
        <v>14</v>
      </c>
      <c r="E5" s="8" t="s">
        <v>15</v>
      </c>
      <c r="F5" s="8" t="s">
        <v>14</v>
      </c>
      <c r="G5" s="8" t="s">
        <v>15</v>
      </c>
      <c r="H5" s="8" t="s">
        <v>16</v>
      </c>
      <c r="I5" s="9" t="s">
        <v>17</v>
      </c>
      <c r="J5" s="37"/>
      <c r="K5" s="38" t="s">
        <v>18</v>
      </c>
      <c r="L5" s="32" t="s">
        <v>113</v>
      </c>
      <c r="M5" s="32" t="s">
        <v>20</v>
      </c>
      <c r="N5" s="32" t="s">
        <v>21</v>
      </c>
      <c r="O5" s="32" t="s">
        <v>57</v>
      </c>
    </row>
    <row r="6" spans="1:15" ht="15" thickTop="1" thickBot="1">
      <c r="A6" s="10" t="s">
        <v>145</v>
      </c>
      <c r="B6" s="11" t="s">
        <v>146</v>
      </c>
      <c r="C6" s="12" t="s">
        <v>25</v>
      </c>
      <c r="D6" s="12" t="s">
        <v>26</v>
      </c>
      <c r="E6" s="12" t="s">
        <v>27</v>
      </c>
      <c r="F6" s="12" t="s">
        <v>147</v>
      </c>
      <c r="G6" s="12" t="s">
        <v>61</v>
      </c>
      <c r="H6" s="12" t="s">
        <v>148</v>
      </c>
      <c r="I6" s="13" t="s">
        <v>63</v>
      </c>
      <c r="J6" s="37"/>
      <c r="K6" s="38"/>
      <c r="L6" s="32"/>
      <c r="M6" s="32"/>
      <c r="N6" s="32"/>
      <c r="O6" s="32"/>
    </row>
    <row r="7" spans="1:15" ht="16.5" customHeight="1" thickTop="1" thickBot="1">
      <c r="A7" s="14" t="s">
        <v>149</v>
      </c>
      <c r="B7" s="15"/>
      <c r="C7" s="15"/>
      <c r="D7" s="15"/>
      <c r="E7" s="15"/>
      <c r="F7" s="15">
        <v>27</v>
      </c>
      <c r="G7" s="15"/>
      <c r="H7" s="15"/>
      <c r="I7" s="16"/>
      <c r="J7" s="17">
        <f t="shared" ref="J7:J20" si="0">SUM(B7:I7)</f>
        <v>27</v>
      </c>
      <c r="K7" s="18">
        <v>23</v>
      </c>
      <c r="L7" s="19">
        <f t="shared" ref="L7:L21" si="1">J7/K7*100</f>
        <v>117.39130434782609</v>
      </c>
      <c r="M7" s="15">
        <v>281</v>
      </c>
      <c r="N7" s="15">
        <v>248</v>
      </c>
      <c r="O7" s="19">
        <f t="shared" ref="O7:O21" si="2">M7/N7*100</f>
        <v>113.30645161290323</v>
      </c>
    </row>
    <row r="8" spans="1:15" ht="16.5" customHeight="1" thickTop="1" thickBot="1">
      <c r="A8" s="14" t="s">
        <v>33</v>
      </c>
      <c r="B8" s="15">
        <v>56</v>
      </c>
      <c r="C8" s="15">
        <v>3</v>
      </c>
      <c r="D8" s="15"/>
      <c r="E8" s="15">
        <v>25</v>
      </c>
      <c r="F8" s="15"/>
      <c r="G8" s="15"/>
      <c r="H8" s="15">
        <v>38</v>
      </c>
      <c r="I8" s="16"/>
      <c r="J8" s="17">
        <f t="shared" si="0"/>
        <v>122</v>
      </c>
      <c r="K8" s="18">
        <v>66</v>
      </c>
      <c r="L8" s="19">
        <f t="shared" si="1"/>
        <v>184.84848484848484</v>
      </c>
      <c r="M8" s="15">
        <v>571</v>
      </c>
      <c r="N8" s="15">
        <v>524</v>
      </c>
      <c r="O8" s="19">
        <f t="shared" si="2"/>
        <v>108.96946564885496</v>
      </c>
    </row>
    <row r="9" spans="1:15" ht="16.5" customHeight="1" thickTop="1" thickBot="1">
      <c r="A9" s="14" t="s">
        <v>34</v>
      </c>
      <c r="B9" s="15"/>
      <c r="C9" s="15"/>
      <c r="D9" s="15">
        <v>115</v>
      </c>
      <c r="E9" s="15"/>
      <c r="F9" s="15">
        <v>176</v>
      </c>
      <c r="G9" s="15"/>
      <c r="H9" s="15"/>
      <c r="I9" s="16"/>
      <c r="J9" s="17">
        <f t="shared" si="0"/>
        <v>291</v>
      </c>
      <c r="K9" s="18">
        <v>342</v>
      </c>
      <c r="L9" s="19">
        <f t="shared" si="1"/>
        <v>85.087719298245617</v>
      </c>
      <c r="M9" s="15">
        <v>2776</v>
      </c>
      <c r="N9" s="15">
        <v>3001</v>
      </c>
      <c r="O9" s="19">
        <f t="shared" si="2"/>
        <v>92.502499166944347</v>
      </c>
    </row>
    <row r="10" spans="1:15" ht="16.5" customHeight="1" thickTop="1" thickBot="1">
      <c r="A10" s="14" t="s">
        <v>150</v>
      </c>
      <c r="B10" s="15">
        <v>56</v>
      </c>
      <c r="C10" s="15">
        <v>1</v>
      </c>
      <c r="D10" s="15"/>
      <c r="E10" s="15">
        <v>35</v>
      </c>
      <c r="F10" s="15"/>
      <c r="G10" s="15"/>
      <c r="H10" s="15">
        <v>47</v>
      </c>
      <c r="I10" s="16"/>
      <c r="J10" s="17">
        <f t="shared" si="0"/>
        <v>139</v>
      </c>
      <c r="K10" s="18">
        <v>124</v>
      </c>
      <c r="L10" s="19">
        <f t="shared" si="1"/>
        <v>112.09677419354837</v>
      </c>
      <c r="M10" s="15">
        <v>800</v>
      </c>
      <c r="N10" s="15">
        <v>870</v>
      </c>
      <c r="O10" s="19">
        <f t="shared" si="2"/>
        <v>91.954022988505741</v>
      </c>
    </row>
    <row r="11" spans="1:15" ht="16.5" customHeight="1" thickTop="1" thickBot="1">
      <c r="A11" s="14" t="s">
        <v>151</v>
      </c>
      <c r="B11" s="15"/>
      <c r="C11" s="15"/>
      <c r="D11" s="15">
        <v>105</v>
      </c>
      <c r="E11" s="15">
        <v>10</v>
      </c>
      <c r="F11" s="15">
        <v>38</v>
      </c>
      <c r="G11" s="15"/>
      <c r="H11" s="15">
        <v>2</v>
      </c>
      <c r="I11" s="16"/>
      <c r="J11" s="17">
        <f t="shared" si="0"/>
        <v>155</v>
      </c>
      <c r="K11" s="18">
        <v>121</v>
      </c>
      <c r="L11" s="19">
        <f t="shared" si="1"/>
        <v>128.099173553719</v>
      </c>
      <c r="M11" s="15">
        <v>1044</v>
      </c>
      <c r="N11" s="15">
        <v>1063</v>
      </c>
      <c r="O11" s="19">
        <f t="shared" si="2"/>
        <v>98.2126058325494</v>
      </c>
    </row>
    <row r="12" spans="1:15" ht="16.5" customHeight="1" thickTop="1" thickBot="1">
      <c r="A12" s="14" t="s">
        <v>37</v>
      </c>
      <c r="B12" s="15"/>
      <c r="C12" s="15"/>
      <c r="D12" s="15">
        <v>29</v>
      </c>
      <c r="E12" s="15"/>
      <c r="F12" s="15">
        <v>10</v>
      </c>
      <c r="G12" s="15"/>
      <c r="H12" s="15">
        <v>1</v>
      </c>
      <c r="I12" s="16">
        <v>3</v>
      </c>
      <c r="J12" s="17">
        <f t="shared" si="0"/>
        <v>43</v>
      </c>
      <c r="K12" s="18">
        <v>49</v>
      </c>
      <c r="L12" s="19">
        <f t="shared" si="1"/>
        <v>87.755102040816325</v>
      </c>
      <c r="M12" s="15">
        <v>418</v>
      </c>
      <c r="N12" s="15">
        <v>305</v>
      </c>
      <c r="O12" s="19">
        <f t="shared" si="2"/>
        <v>137.04918032786887</v>
      </c>
    </row>
    <row r="13" spans="1:15" ht="16.5" customHeight="1" thickTop="1" thickBot="1">
      <c r="A13" s="14" t="s">
        <v>38</v>
      </c>
      <c r="B13" s="15">
        <v>19</v>
      </c>
      <c r="C13" s="15">
        <v>4</v>
      </c>
      <c r="D13" s="15"/>
      <c r="E13" s="15">
        <v>6</v>
      </c>
      <c r="F13" s="15"/>
      <c r="G13" s="15"/>
      <c r="H13" s="15">
        <v>11</v>
      </c>
      <c r="I13" s="16"/>
      <c r="J13" s="17">
        <f t="shared" si="0"/>
        <v>40</v>
      </c>
      <c r="K13" s="18">
        <v>42</v>
      </c>
      <c r="L13" s="19">
        <f t="shared" si="1"/>
        <v>95.238095238095227</v>
      </c>
      <c r="M13" s="15">
        <v>330</v>
      </c>
      <c r="N13" s="15">
        <v>353</v>
      </c>
      <c r="O13" s="19">
        <f t="shared" si="2"/>
        <v>93.48441926345609</v>
      </c>
    </row>
    <row r="14" spans="1:15" ht="16.5" customHeight="1" thickTop="1" thickBot="1">
      <c r="A14" s="14" t="s">
        <v>39</v>
      </c>
      <c r="B14" s="15">
        <v>1</v>
      </c>
      <c r="C14" s="15">
        <v>2</v>
      </c>
      <c r="D14" s="15">
        <v>140</v>
      </c>
      <c r="E14" s="15">
        <v>37</v>
      </c>
      <c r="F14" s="15">
        <v>115</v>
      </c>
      <c r="G14" s="15"/>
      <c r="H14" s="15">
        <v>5</v>
      </c>
      <c r="I14" s="16"/>
      <c r="J14" s="17">
        <f t="shared" si="0"/>
        <v>300</v>
      </c>
      <c r="K14" s="18">
        <v>293</v>
      </c>
      <c r="L14" s="19">
        <f t="shared" si="1"/>
        <v>102.3890784982935</v>
      </c>
      <c r="M14" s="15">
        <v>2624</v>
      </c>
      <c r="N14" s="15">
        <v>2604</v>
      </c>
      <c r="O14" s="19">
        <f t="shared" si="2"/>
        <v>100.76804915514592</v>
      </c>
    </row>
    <row r="15" spans="1:15" ht="16.5" customHeight="1" thickTop="1" thickBot="1">
      <c r="A15" s="14" t="s">
        <v>152</v>
      </c>
      <c r="B15" s="15"/>
      <c r="C15" s="15"/>
      <c r="D15" s="15">
        <v>128</v>
      </c>
      <c r="E15" s="15"/>
      <c r="F15" s="15">
        <v>5</v>
      </c>
      <c r="G15" s="15"/>
      <c r="H15" s="15"/>
      <c r="I15" s="16"/>
      <c r="J15" s="17">
        <f t="shared" si="0"/>
        <v>133</v>
      </c>
      <c r="K15" s="18">
        <v>126</v>
      </c>
      <c r="L15" s="19">
        <f t="shared" si="1"/>
        <v>105.55555555555556</v>
      </c>
      <c r="M15" s="15">
        <v>928</v>
      </c>
      <c r="N15" s="15">
        <v>1196</v>
      </c>
      <c r="O15" s="19">
        <f t="shared" si="2"/>
        <v>77.591973244147155</v>
      </c>
    </row>
    <row r="16" spans="1:15" ht="16.5" customHeight="1" thickTop="1" thickBot="1">
      <c r="A16" s="14" t="s">
        <v>108</v>
      </c>
      <c r="B16" s="15"/>
      <c r="C16" s="15"/>
      <c r="D16" s="15">
        <v>8</v>
      </c>
      <c r="E16" s="15"/>
      <c r="F16" s="15">
        <v>127</v>
      </c>
      <c r="G16" s="15"/>
      <c r="H16" s="15"/>
      <c r="I16" s="16"/>
      <c r="J16" s="17">
        <f t="shared" si="0"/>
        <v>135</v>
      </c>
      <c r="K16" s="18">
        <v>117</v>
      </c>
      <c r="L16" s="19">
        <f t="shared" si="1"/>
        <v>115.38461538461537</v>
      </c>
      <c r="M16" s="15">
        <v>1146</v>
      </c>
      <c r="N16" s="15">
        <v>1121</v>
      </c>
      <c r="O16" s="19">
        <f t="shared" si="2"/>
        <v>102.23015165031222</v>
      </c>
    </row>
    <row r="17" spans="1:15" ht="16.5" customHeight="1" thickTop="1" thickBot="1">
      <c r="A17" s="14" t="s">
        <v>42</v>
      </c>
      <c r="B17" s="15">
        <v>14</v>
      </c>
      <c r="C17" s="15">
        <v>4</v>
      </c>
      <c r="D17" s="15">
        <v>443</v>
      </c>
      <c r="E17" s="15">
        <v>90</v>
      </c>
      <c r="F17" s="15">
        <v>740</v>
      </c>
      <c r="G17" s="15"/>
      <c r="H17" s="15">
        <v>17</v>
      </c>
      <c r="I17" s="16"/>
      <c r="J17" s="17">
        <f t="shared" si="0"/>
        <v>1308</v>
      </c>
      <c r="K17" s="18">
        <v>1550</v>
      </c>
      <c r="L17" s="19">
        <f t="shared" si="1"/>
        <v>84.387096774193552</v>
      </c>
      <c r="M17" s="15">
        <v>12784</v>
      </c>
      <c r="N17" s="15">
        <v>13763</v>
      </c>
      <c r="O17" s="19">
        <f t="shared" si="2"/>
        <v>92.886725277919055</v>
      </c>
    </row>
    <row r="18" spans="1:15" ht="16.5" customHeight="1" thickTop="1" thickBot="1">
      <c r="A18" s="14" t="s">
        <v>153</v>
      </c>
      <c r="B18" s="15">
        <v>14</v>
      </c>
      <c r="C18" s="15"/>
      <c r="D18" s="15"/>
      <c r="E18" s="15"/>
      <c r="F18" s="15"/>
      <c r="G18" s="15"/>
      <c r="H18" s="15">
        <v>7</v>
      </c>
      <c r="I18" s="16"/>
      <c r="J18" s="17">
        <f t="shared" si="0"/>
        <v>21</v>
      </c>
      <c r="K18" s="18">
        <v>20</v>
      </c>
      <c r="L18" s="19">
        <f t="shared" si="1"/>
        <v>105</v>
      </c>
      <c r="M18" s="15">
        <v>112</v>
      </c>
      <c r="N18" s="15">
        <v>126</v>
      </c>
      <c r="O18" s="19">
        <f t="shared" si="2"/>
        <v>88.888888888888886</v>
      </c>
    </row>
    <row r="19" spans="1:15" ht="16.5" customHeight="1" thickTop="1" thickBot="1">
      <c r="A19" s="14" t="s">
        <v>44</v>
      </c>
      <c r="B19" s="15">
        <v>4</v>
      </c>
      <c r="C19" s="15"/>
      <c r="D19" s="15"/>
      <c r="E19" s="15"/>
      <c r="F19" s="15"/>
      <c r="G19" s="15"/>
      <c r="H19" s="15">
        <v>3</v>
      </c>
      <c r="I19" s="16">
        <v>14</v>
      </c>
      <c r="J19" s="17">
        <f t="shared" si="0"/>
        <v>21</v>
      </c>
      <c r="K19" s="18">
        <v>46</v>
      </c>
      <c r="L19" s="19">
        <f t="shared" si="1"/>
        <v>45.652173913043477</v>
      </c>
      <c r="M19" s="15">
        <v>153</v>
      </c>
      <c r="N19" s="15">
        <v>219</v>
      </c>
      <c r="O19" s="19">
        <f t="shared" si="2"/>
        <v>69.863013698630141</v>
      </c>
    </row>
    <row r="20" spans="1:15" ht="16.5" customHeight="1" thickTop="1" thickBot="1">
      <c r="A20" s="20" t="s">
        <v>45</v>
      </c>
      <c r="B20" s="21">
        <v>10</v>
      </c>
      <c r="C20" s="21"/>
      <c r="D20" s="21">
        <v>113</v>
      </c>
      <c r="E20" s="21">
        <v>26</v>
      </c>
      <c r="F20" s="21">
        <v>12</v>
      </c>
      <c r="G20" s="21"/>
      <c r="H20" s="21">
        <v>1</v>
      </c>
      <c r="I20" s="22"/>
      <c r="J20" s="17">
        <f t="shared" si="0"/>
        <v>162</v>
      </c>
      <c r="K20" s="18">
        <v>160</v>
      </c>
      <c r="L20" s="19">
        <f t="shared" si="1"/>
        <v>101.25</v>
      </c>
      <c r="M20" s="15">
        <v>1156</v>
      </c>
      <c r="N20" s="15">
        <v>1103</v>
      </c>
      <c r="O20" s="19">
        <f t="shared" si="2"/>
        <v>104.80507706255666</v>
      </c>
    </row>
    <row r="21" spans="1:15" ht="16.5" customHeight="1" thickTop="1" thickBot="1">
      <c r="A21" s="23" t="s">
        <v>46</v>
      </c>
      <c r="B21" s="17">
        <f t="shared" ref="B21:K21" si="3">SUM(B7:B20)</f>
        <v>174</v>
      </c>
      <c r="C21" s="17">
        <f t="shared" si="3"/>
        <v>14</v>
      </c>
      <c r="D21" s="17">
        <f t="shared" si="3"/>
        <v>1081</v>
      </c>
      <c r="E21" s="17">
        <f t="shared" si="3"/>
        <v>229</v>
      </c>
      <c r="F21" s="17">
        <f t="shared" si="3"/>
        <v>1250</v>
      </c>
      <c r="G21" s="17">
        <f t="shared" si="3"/>
        <v>0</v>
      </c>
      <c r="H21" s="17">
        <f t="shared" si="3"/>
        <v>132</v>
      </c>
      <c r="I21" s="17">
        <f t="shared" si="3"/>
        <v>17</v>
      </c>
      <c r="J21" s="17">
        <f t="shared" si="3"/>
        <v>2897</v>
      </c>
      <c r="K21" s="18">
        <f t="shared" si="3"/>
        <v>3079</v>
      </c>
      <c r="L21" s="19">
        <f t="shared" si="1"/>
        <v>94.088989931796036</v>
      </c>
      <c r="M21" s="15">
        <f>SUM(M7:M20)</f>
        <v>25123</v>
      </c>
      <c r="N21" s="15">
        <f>SUM(N7:N20)</f>
        <v>26496</v>
      </c>
      <c r="O21" s="19">
        <f t="shared" si="2"/>
        <v>94.818085748792271</v>
      </c>
    </row>
    <row r="22" spans="1:15" ht="16.5" customHeight="1" thickTop="1">
      <c r="A22" s="24" t="s">
        <v>47</v>
      </c>
      <c r="B22" s="25">
        <v>136</v>
      </c>
      <c r="C22" s="25">
        <v>8</v>
      </c>
      <c r="D22" s="25">
        <v>1052</v>
      </c>
      <c r="E22" s="25">
        <v>234</v>
      </c>
      <c r="F22" s="25">
        <v>1497</v>
      </c>
      <c r="G22" s="25"/>
      <c r="H22" s="25">
        <v>110</v>
      </c>
      <c r="I22" s="25">
        <v>42</v>
      </c>
      <c r="J22" s="25">
        <f>SUM(B22:I22)</f>
        <v>3079</v>
      </c>
    </row>
    <row r="23" spans="1:15" ht="16.5" customHeight="1">
      <c r="A23" s="26" t="s">
        <v>48</v>
      </c>
      <c r="B23" s="27">
        <f>B21/B22*100</f>
        <v>127.94117647058823</v>
      </c>
      <c r="C23" s="27">
        <f>C21/C22*100</f>
        <v>175</v>
      </c>
      <c r="D23" s="27">
        <f>D21/D22*100</f>
        <v>102.75665399239544</v>
      </c>
      <c r="E23" s="27">
        <f>E21/E22*100</f>
        <v>97.863247863247864</v>
      </c>
      <c r="F23" s="27">
        <f>F21/F22*100</f>
        <v>83.500334001336</v>
      </c>
      <c r="G23" s="27"/>
      <c r="H23" s="27">
        <f>H21/H22*100</f>
        <v>120</v>
      </c>
      <c r="I23" s="27">
        <f>I21/I22*100</f>
        <v>40.476190476190474</v>
      </c>
      <c r="J23" s="27">
        <f>J21/J22*100</f>
        <v>94.088989931796036</v>
      </c>
    </row>
    <row r="24" spans="1:15" ht="16.5" customHeight="1">
      <c r="A24" s="4" t="s">
        <v>49</v>
      </c>
      <c r="B24" s="28">
        <v>116</v>
      </c>
      <c r="C24" s="28">
        <v>10</v>
      </c>
      <c r="D24" s="28">
        <v>783</v>
      </c>
      <c r="E24" s="28">
        <v>152</v>
      </c>
      <c r="F24" s="28">
        <v>981</v>
      </c>
      <c r="G24" s="28"/>
      <c r="H24" s="28">
        <v>56</v>
      </c>
      <c r="I24" s="28">
        <v>8</v>
      </c>
      <c r="J24" s="28">
        <f>SUM(B24:I24)</f>
        <v>2106</v>
      </c>
    </row>
    <row r="25" spans="1:15" ht="16.5" customHeight="1">
      <c r="A25" s="26" t="s">
        <v>50</v>
      </c>
      <c r="B25" s="29">
        <f>B21/B24*100</f>
        <v>150</v>
      </c>
      <c r="C25" s="29">
        <f>C21/C24*100</f>
        <v>140</v>
      </c>
      <c r="D25" s="29">
        <f>D21/D24*100</f>
        <v>138.058748403576</v>
      </c>
      <c r="E25" s="29">
        <f>E21/E24*100</f>
        <v>150.65789473684211</v>
      </c>
      <c r="F25" s="29">
        <f>F21/F24*100</f>
        <v>127.42099898063202</v>
      </c>
      <c r="G25" s="29"/>
      <c r="H25" s="29">
        <f>H21/H24*100</f>
        <v>235.71428571428572</v>
      </c>
      <c r="I25" s="29">
        <f>I21/I24*100</f>
        <v>212.5</v>
      </c>
      <c r="J25" s="29">
        <f>J21/J24*100</f>
        <v>137.5593542260209</v>
      </c>
    </row>
    <row r="26" spans="1:15" ht="16.5" customHeight="1">
      <c r="A26" s="30" t="s">
        <v>51</v>
      </c>
      <c r="B26" s="28">
        <v>1176</v>
      </c>
      <c r="C26" s="28">
        <v>124</v>
      </c>
      <c r="D26" s="28">
        <v>9052</v>
      </c>
      <c r="E26" s="28">
        <v>1778</v>
      </c>
      <c r="F26" s="28">
        <v>12093</v>
      </c>
      <c r="G26" s="28"/>
      <c r="H26" s="28">
        <v>780</v>
      </c>
      <c r="I26" s="28">
        <v>120</v>
      </c>
      <c r="J26" s="28">
        <f>SUM(B26:I26)</f>
        <v>25123</v>
      </c>
    </row>
    <row r="27" spans="1:15" ht="16.5" customHeight="1">
      <c r="A27" s="8" t="s">
        <v>52</v>
      </c>
      <c r="B27" s="31">
        <v>1076</v>
      </c>
      <c r="C27" s="31">
        <v>155</v>
      </c>
      <c r="D27" s="31">
        <v>9302</v>
      </c>
      <c r="E27" s="31">
        <v>1786</v>
      </c>
      <c r="F27" s="31">
        <v>13135</v>
      </c>
      <c r="G27" s="31"/>
      <c r="H27" s="31">
        <v>868</v>
      </c>
      <c r="I27" s="31">
        <v>174</v>
      </c>
      <c r="J27" s="31">
        <f>SUM(B27:I27)</f>
        <v>26496</v>
      </c>
    </row>
    <row r="28" spans="1:15" ht="16.5" customHeight="1">
      <c r="A28" s="26" t="s">
        <v>53</v>
      </c>
      <c r="B28" s="29">
        <f>B26/B27*100</f>
        <v>109.29368029739777</v>
      </c>
      <c r="C28" s="29">
        <f>C26/C27*100</f>
        <v>80</v>
      </c>
      <c r="D28" s="29">
        <f>D26/D27*100</f>
        <v>97.312405934207703</v>
      </c>
      <c r="E28" s="29">
        <f>E26/E27*100</f>
        <v>99.552071668533031</v>
      </c>
      <c r="F28" s="29">
        <f>F26/F27*100</f>
        <v>92.066996574038825</v>
      </c>
      <c r="G28" s="29"/>
      <c r="H28" s="29">
        <f>H26/H27*100</f>
        <v>89.861751152073737</v>
      </c>
      <c r="I28" s="29">
        <f>I26/I27*100</f>
        <v>68.965517241379317</v>
      </c>
      <c r="J28" s="29">
        <f>J26/J27*100</f>
        <v>94.818085748792271</v>
      </c>
    </row>
  </sheetData>
  <mergeCells count="12"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  <mergeCell ref="L5:L6"/>
    <mergeCell ref="M5:M6"/>
  </mergeCells>
  <phoneticPr fontId="3"/>
  <pageMargins left="0.39370078740157483" right="0.39370078740157483" top="0.98425196850393704" bottom="0.98425196850393704" header="0.51181102362204722" footer="0.51181102362204722"/>
  <pageSetup paperSize="9" orientation="landscape" horizontalDpi="30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2019-02-08T00:57:55Z</dcterms:modified>
</cp:coreProperties>
</file>