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033FF842-E553-4AF1-978C-A44896D3F239}" xr6:coauthVersionLast="46" xr6:coauthVersionMax="46" xr10:uidLastSave="{00000000-0000-0000-0000-000000000000}"/>
  <bookViews>
    <workbookView xWindow="9870" yWindow="1215" windowWidth="21600" windowHeight="11385" xr2:uid="{00000000-000D-0000-FFFF-FFFF00000000}"/>
  </bookViews>
  <sheets>
    <sheet name="1月" sheetId="15" r:id="rId1"/>
    <sheet name="2月" sheetId="16" r:id="rId2"/>
    <sheet name="3月" sheetId="17" r:id="rId3"/>
    <sheet name="4月" sheetId="18" r:id="rId4"/>
    <sheet name="5月" sheetId="19" r:id="rId5"/>
    <sheet name="6月" sheetId="20" r:id="rId6"/>
    <sheet name="7月" sheetId="21" r:id="rId7"/>
    <sheet name="8月" sheetId="22" r:id="rId8"/>
    <sheet name="9月" sheetId="23" r:id="rId9"/>
    <sheet name="10月" sheetId="24" r:id="rId10"/>
    <sheet name="11月" sheetId="25" r:id="rId11"/>
    <sheet name="12月" sheetId="2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26" l="1"/>
  <c r="L7" i="26" s="1"/>
  <c r="O7" i="26"/>
  <c r="J8" i="26"/>
  <c r="L8" i="26"/>
  <c r="O8" i="26"/>
  <c r="J9" i="26"/>
  <c r="L9" i="26" s="1"/>
  <c r="O9" i="26"/>
  <c r="J10" i="26"/>
  <c r="L10" i="26"/>
  <c r="O10" i="26"/>
  <c r="J11" i="26"/>
  <c r="L11" i="26" s="1"/>
  <c r="O11" i="26"/>
  <c r="J12" i="26"/>
  <c r="L12" i="26"/>
  <c r="O12" i="26"/>
  <c r="J13" i="26"/>
  <c r="L13" i="26" s="1"/>
  <c r="O13" i="26"/>
  <c r="J14" i="26"/>
  <c r="L14" i="26"/>
  <c r="O14" i="26"/>
  <c r="J15" i="26"/>
  <c r="L15" i="26" s="1"/>
  <c r="O15" i="26"/>
  <c r="J16" i="26"/>
  <c r="L16" i="26"/>
  <c r="O16" i="26"/>
  <c r="J17" i="26"/>
  <c r="L17" i="26" s="1"/>
  <c r="O17" i="26"/>
  <c r="J18" i="26"/>
  <c r="L18" i="26"/>
  <c r="O18" i="26"/>
  <c r="J19" i="26"/>
  <c r="L19" i="26" s="1"/>
  <c r="O19" i="26"/>
  <c r="J20" i="26"/>
  <c r="L20" i="26"/>
  <c r="O20" i="26"/>
  <c r="B21" i="26"/>
  <c r="B23" i="26" s="1"/>
  <c r="C21" i="26"/>
  <c r="D21" i="26"/>
  <c r="E21" i="26"/>
  <c r="F21" i="26"/>
  <c r="F23" i="26" s="1"/>
  <c r="G21" i="26"/>
  <c r="H21" i="26"/>
  <c r="H23" i="26" s="1"/>
  <c r="I21" i="26"/>
  <c r="K21" i="26"/>
  <c r="M21" i="26"/>
  <c r="O21" i="26" s="1"/>
  <c r="N21" i="26"/>
  <c r="J22" i="26"/>
  <c r="C23" i="26"/>
  <c r="D23" i="26"/>
  <c r="E23" i="26"/>
  <c r="I23" i="26"/>
  <c r="J24" i="26"/>
  <c r="B25" i="26"/>
  <c r="C25" i="26"/>
  <c r="D25" i="26"/>
  <c r="E25" i="26"/>
  <c r="F25" i="26"/>
  <c r="I25" i="26"/>
  <c r="J26" i="26"/>
  <c r="J27" i="26"/>
  <c r="B28" i="26"/>
  <c r="C28" i="26"/>
  <c r="D28" i="26"/>
  <c r="E28" i="26"/>
  <c r="F28" i="26"/>
  <c r="H28" i="26"/>
  <c r="I28" i="26"/>
  <c r="J28" i="26"/>
  <c r="I28" i="25"/>
  <c r="H28" i="25"/>
  <c r="F28" i="25"/>
  <c r="E28" i="25"/>
  <c r="D28" i="25"/>
  <c r="C28" i="25"/>
  <c r="B28" i="25"/>
  <c r="J27" i="25"/>
  <c r="J26" i="25"/>
  <c r="J28" i="25" s="1"/>
  <c r="J24" i="25"/>
  <c r="I23" i="25"/>
  <c r="J22" i="25"/>
  <c r="N21" i="25"/>
  <c r="M21" i="25"/>
  <c r="O21" i="25" s="1"/>
  <c r="K21" i="25"/>
  <c r="I21" i="25"/>
  <c r="I25" i="25" s="1"/>
  <c r="H21" i="25"/>
  <c r="H25" i="25" s="1"/>
  <c r="G21" i="25"/>
  <c r="F21" i="25"/>
  <c r="F25" i="25" s="1"/>
  <c r="E21" i="25"/>
  <c r="E25" i="25" s="1"/>
  <c r="D21" i="25"/>
  <c r="D23" i="25" s="1"/>
  <c r="C21" i="25"/>
  <c r="C25" i="25" s="1"/>
  <c r="B21" i="25"/>
  <c r="B25" i="25" s="1"/>
  <c r="O20" i="25"/>
  <c r="J20" i="25"/>
  <c r="L20" i="25" s="1"/>
  <c r="O19" i="25"/>
  <c r="J19" i="25"/>
  <c r="L19" i="25" s="1"/>
  <c r="O18" i="25"/>
  <c r="J18" i="25"/>
  <c r="L18" i="25" s="1"/>
  <c r="O17" i="25"/>
  <c r="J17" i="25"/>
  <c r="L17" i="25" s="1"/>
  <c r="O16" i="25"/>
  <c r="J16" i="25"/>
  <c r="L16" i="25" s="1"/>
  <c r="O15" i="25"/>
  <c r="J15" i="25"/>
  <c r="L15" i="25" s="1"/>
  <c r="O14" i="25"/>
  <c r="J14" i="25"/>
  <c r="L14" i="25" s="1"/>
  <c r="O13" i="25"/>
  <c r="J13" i="25"/>
  <c r="L13" i="25" s="1"/>
  <c r="O12" i="25"/>
  <c r="J12" i="25"/>
  <c r="L12" i="25" s="1"/>
  <c r="O11" i="25"/>
  <c r="J11" i="25"/>
  <c r="L11" i="25" s="1"/>
  <c r="O10" i="25"/>
  <c r="J10" i="25"/>
  <c r="L10" i="25" s="1"/>
  <c r="O9" i="25"/>
  <c r="J9" i="25"/>
  <c r="L9" i="25" s="1"/>
  <c r="O8" i="25"/>
  <c r="J8" i="25"/>
  <c r="L8" i="25" s="1"/>
  <c r="O7" i="25"/>
  <c r="J7" i="25"/>
  <c r="J28" i="24"/>
  <c r="I28" i="24"/>
  <c r="H28" i="24"/>
  <c r="F28" i="24"/>
  <c r="E28" i="24"/>
  <c r="D28" i="24"/>
  <c r="C28" i="24"/>
  <c r="B28" i="24"/>
  <c r="J27" i="24"/>
  <c r="J26" i="24"/>
  <c r="J24" i="24"/>
  <c r="B23" i="24"/>
  <c r="J22" i="24"/>
  <c r="N21" i="24"/>
  <c r="M21" i="24"/>
  <c r="O21" i="24" s="1"/>
  <c r="K21" i="24"/>
  <c r="I21" i="24"/>
  <c r="I23" i="24" s="1"/>
  <c r="H21" i="24"/>
  <c r="H25" i="24" s="1"/>
  <c r="G21" i="24"/>
  <c r="F21" i="24"/>
  <c r="F25" i="24" s="1"/>
  <c r="E21" i="24"/>
  <c r="E25" i="24" s="1"/>
  <c r="D21" i="24"/>
  <c r="D25" i="24" s="1"/>
  <c r="C21" i="24"/>
  <c r="C23" i="24" s="1"/>
  <c r="B21" i="24"/>
  <c r="B25" i="24" s="1"/>
  <c r="O20" i="24"/>
  <c r="J20" i="24"/>
  <c r="L20" i="24" s="1"/>
  <c r="O19" i="24"/>
  <c r="J19" i="24"/>
  <c r="L19" i="24" s="1"/>
  <c r="O18" i="24"/>
  <c r="J18" i="24"/>
  <c r="L18" i="24" s="1"/>
  <c r="O17" i="24"/>
  <c r="L17" i="24"/>
  <c r="J17" i="24"/>
  <c r="O16" i="24"/>
  <c r="J16" i="24"/>
  <c r="L16" i="24" s="1"/>
  <c r="O15" i="24"/>
  <c r="J15" i="24"/>
  <c r="L15" i="24" s="1"/>
  <c r="O14" i="24"/>
  <c r="J14" i="24"/>
  <c r="L14" i="24" s="1"/>
  <c r="O13" i="24"/>
  <c r="J13" i="24"/>
  <c r="L13" i="24" s="1"/>
  <c r="O12" i="24"/>
  <c r="J12" i="24"/>
  <c r="L12" i="24" s="1"/>
  <c r="O11" i="24"/>
  <c r="J11" i="24"/>
  <c r="L11" i="24" s="1"/>
  <c r="O10" i="24"/>
  <c r="J10" i="24"/>
  <c r="L10" i="24" s="1"/>
  <c r="O9" i="24"/>
  <c r="J9" i="24"/>
  <c r="L9" i="24" s="1"/>
  <c r="O8" i="24"/>
  <c r="J8" i="24"/>
  <c r="L8" i="24" s="1"/>
  <c r="O7" i="24"/>
  <c r="J7" i="24"/>
  <c r="J28" i="23"/>
  <c r="I28" i="23"/>
  <c r="H28" i="23"/>
  <c r="F28" i="23"/>
  <c r="E28" i="23"/>
  <c r="D28" i="23"/>
  <c r="C28" i="23"/>
  <c r="B28" i="23"/>
  <c r="J27" i="23"/>
  <c r="J26" i="23"/>
  <c r="I25" i="23"/>
  <c r="H25" i="23"/>
  <c r="D25" i="23"/>
  <c r="J24" i="23"/>
  <c r="I23" i="23"/>
  <c r="D23" i="23"/>
  <c r="C23" i="23"/>
  <c r="J22" i="23"/>
  <c r="O21" i="23"/>
  <c r="N21" i="23"/>
  <c r="M21" i="23"/>
  <c r="K21" i="23"/>
  <c r="I21" i="23"/>
  <c r="H21" i="23"/>
  <c r="H23" i="23" s="1"/>
  <c r="G21" i="23"/>
  <c r="F21" i="23"/>
  <c r="F23" i="23" s="1"/>
  <c r="E21" i="23"/>
  <c r="E23" i="23" s="1"/>
  <c r="D21" i="23"/>
  <c r="C21" i="23"/>
  <c r="C25" i="23" s="1"/>
  <c r="B21" i="23"/>
  <c r="B25" i="23" s="1"/>
  <c r="O20" i="23"/>
  <c r="L20" i="23"/>
  <c r="J20" i="23"/>
  <c r="O19" i="23"/>
  <c r="J19" i="23"/>
  <c r="L19" i="23" s="1"/>
  <c r="O18" i="23"/>
  <c r="J18" i="23"/>
  <c r="L18" i="23" s="1"/>
  <c r="O17" i="23"/>
  <c r="J17" i="23"/>
  <c r="L17" i="23" s="1"/>
  <c r="O16" i="23"/>
  <c r="L16" i="23"/>
  <c r="J16" i="23"/>
  <c r="O15" i="23"/>
  <c r="J15" i="23"/>
  <c r="L15" i="23" s="1"/>
  <c r="O14" i="23"/>
  <c r="J14" i="23"/>
  <c r="L14" i="23" s="1"/>
  <c r="O13" i="23"/>
  <c r="J13" i="23"/>
  <c r="L13" i="23" s="1"/>
  <c r="O12" i="23"/>
  <c r="L12" i="23"/>
  <c r="J12" i="23"/>
  <c r="O11" i="23"/>
  <c r="J11" i="23"/>
  <c r="L11" i="23" s="1"/>
  <c r="O10" i="23"/>
  <c r="J10" i="23"/>
  <c r="L10" i="23" s="1"/>
  <c r="O9" i="23"/>
  <c r="J9" i="23"/>
  <c r="J21" i="23" s="1"/>
  <c r="O8" i="23"/>
  <c r="L8" i="23"/>
  <c r="J8" i="23"/>
  <c r="O7" i="23"/>
  <c r="J7" i="23"/>
  <c r="L7" i="23" s="1"/>
  <c r="I28" i="22"/>
  <c r="H28" i="22"/>
  <c r="F28" i="22"/>
  <c r="E28" i="22"/>
  <c r="D28" i="22"/>
  <c r="C28" i="22"/>
  <c r="B28" i="22"/>
  <c r="J27" i="22"/>
  <c r="J26" i="22"/>
  <c r="H25" i="22"/>
  <c r="E25" i="22"/>
  <c r="J24" i="22"/>
  <c r="H23" i="22"/>
  <c r="B23" i="22"/>
  <c r="J22" i="22"/>
  <c r="O21" i="22"/>
  <c r="N21" i="22"/>
  <c r="M21" i="22"/>
  <c r="K21" i="22"/>
  <c r="I21" i="22"/>
  <c r="I23" i="22" s="1"/>
  <c r="H21" i="22"/>
  <c r="G21" i="22"/>
  <c r="F21" i="22"/>
  <c r="F25" i="22" s="1"/>
  <c r="E21" i="22"/>
  <c r="E23" i="22" s="1"/>
  <c r="D21" i="22"/>
  <c r="D23" i="22" s="1"/>
  <c r="C21" i="22"/>
  <c r="C23" i="22" s="1"/>
  <c r="B21" i="22"/>
  <c r="B25" i="22" s="1"/>
  <c r="O20" i="22"/>
  <c r="J20" i="22"/>
  <c r="L20" i="22" s="1"/>
  <c r="O19" i="22"/>
  <c r="J19" i="22"/>
  <c r="L19" i="22" s="1"/>
  <c r="O18" i="22"/>
  <c r="J18" i="22"/>
  <c r="L18" i="22" s="1"/>
  <c r="O17" i="22"/>
  <c r="J17" i="22"/>
  <c r="L17" i="22" s="1"/>
  <c r="O16" i="22"/>
  <c r="J16" i="22"/>
  <c r="L16" i="22" s="1"/>
  <c r="O15" i="22"/>
  <c r="J15" i="22"/>
  <c r="L15" i="22" s="1"/>
  <c r="O14" i="22"/>
  <c r="J14" i="22"/>
  <c r="L14" i="22" s="1"/>
  <c r="O13" i="22"/>
  <c r="J13" i="22"/>
  <c r="L13" i="22" s="1"/>
  <c r="O12" i="22"/>
  <c r="J12" i="22"/>
  <c r="L12" i="22" s="1"/>
  <c r="O11" i="22"/>
  <c r="L11" i="22"/>
  <c r="J11" i="22"/>
  <c r="O10" i="22"/>
  <c r="J10" i="22"/>
  <c r="L10" i="22" s="1"/>
  <c r="O9" i="22"/>
  <c r="L9" i="22"/>
  <c r="J9" i="22"/>
  <c r="O8" i="22"/>
  <c r="J8" i="22"/>
  <c r="L8" i="22" s="1"/>
  <c r="O7" i="22"/>
  <c r="J7" i="22"/>
  <c r="J21" i="22" s="1"/>
  <c r="J23" i="22" s="1"/>
  <c r="I28" i="21"/>
  <c r="H28" i="21"/>
  <c r="F28" i="21"/>
  <c r="E28" i="21"/>
  <c r="D28" i="21"/>
  <c r="C28" i="21"/>
  <c r="B28" i="21"/>
  <c r="J27" i="21"/>
  <c r="J26" i="21"/>
  <c r="J28" i="21" s="1"/>
  <c r="F25" i="21"/>
  <c r="J24" i="21"/>
  <c r="I23" i="21"/>
  <c r="J22" i="21"/>
  <c r="N21" i="21"/>
  <c r="M21" i="21"/>
  <c r="O21" i="21" s="1"/>
  <c r="K21" i="21"/>
  <c r="I21" i="21"/>
  <c r="I25" i="21" s="1"/>
  <c r="H21" i="21"/>
  <c r="H23" i="21" s="1"/>
  <c r="G21" i="21"/>
  <c r="F21" i="21"/>
  <c r="F23" i="21" s="1"/>
  <c r="E21" i="21"/>
  <c r="E23" i="21" s="1"/>
  <c r="D21" i="21"/>
  <c r="D25" i="21" s="1"/>
  <c r="C21" i="21"/>
  <c r="C25" i="21" s="1"/>
  <c r="B21" i="21"/>
  <c r="B25" i="21" s="1"/>
  <c r="O20" i="21"/>
  <c r="J20" i="21"/>
  <c r="L20" i="21" s="1"/>
  <c r="O19" i="21"/>
  <c r="J19" i="21"/>
  <c r="L19" i="21" s="1"/>
  <c r="O18" i="21"/>
  <c r="J18" i="21"/>
  <c r="L18" i="21" s="1"/>
  <c r="O17" i="21"/>
  <c r="J17" i="21"/>
  <c r="L17" i="21" s="1"/>
  <c r="O16" i="21"/>
  <c r="J16" i="21"/>
  <c r="L16" i="21" s="1"/>
  <c r="O15" i="21"/>
  <c r="J15" i="21"/>
  <c r="L15" i="21" s="1"/>
  <c r="O14" i="21"/>
  <c r="J14" i="21"/>
  <c r="L14" i="21" s="1"/>
  <c r="O13" i="21"/>
  <c r="J13" i="21"/>
  <c r="L13" i="21" s="1"/>
  <c r="O12" i="21"/>
  <c r="J12" i="21"/>
  <c r="L12" i="21" s="1"/>
  <c r="O11" i="21"/>
  <c r="J11" i="21"/>
  <c r="L11" i="21" s="1"/>
  <c r="O10" i="21"/>
  <c r="J10" i="21"/>
  <c r="O9" i="21"/>
  <c r="J9" i="21"/>
  <c r="L9" i="21" s="1"/>
  <c r="O8" i="21"/>
  <c r="J8" i="21"/>
  <c r="L8" i="21" s="1"/>
  <c r="O7" i="21"/>
  <c r="J7" i="21"/>
  <c r="L7" i="21" s="1"/>
  <c r="I28" i="20"/>
  <c r="H28" i="20"/>
  <c r="F28" i="20"/>
  <c r="E28" i="20"/>
  <c r="D28" i="20"/>
  <c r="C28" i="20"/>
  <c r="B28" i="20"/>
  <c r="J27" i="20"/>
  <c r="J28" i="20" s="1"/>
  <c r="J26" i="20"/>
  <c r="H25" i="20"/>
  <c r="J24" i="20"/>
  <c r="J22" i="20"/>
  <c r="N21" i="20"/>
  <c r="M21" i="20"/>
  <c r="K21" i="20"/>
  <c r="I21" i="20"/>
  <c r="I25" i="20" s="1"/>
  <c r="H21" i="20"/>
  <c r="H23" i="20" s="1"/>
  <c r="G21" i="20"/>
  <c r="F21" i="20"/>
  <c r="F25" i="20" s="1"/>
  <c r="E21" i="20"/>
  <c r="E23" i="20" s="1"/>
  <c r="D21" i="20"/>
  <c r="D23" i="20" s="1"/>
  <c r="C21" i="20"/>
  <c r="C23" i="20" s="1"/>
  <c r="B21" i="20"/>
  <c r="B25" i="20" s="1"/>
  <c r="O20" i="20"/>
  <c r="J20" i="20"/>
  <c r="L20" i="20" s="1"/>
  <c r="O19" i="20"/>
  <c r="J19" i="20"/>
  <c r="L19" i="20" s="1"/>
  <c r="O18" i="20"/>
  <c r="J18" i="20"/>
  <c r="L18" i="20" s="1"/>
  <c r="O17" i="20"/>
  <c r="J17" i="20"/>
  <c r="L17" i="20" s="1"/>
  <c r="O16" i="20"/>
  <c r="J16" i="20"/>
  <c r="L16" i="20" s="1"/>
  <c r="O15" i="20"/>
  <c r="J15" i="20"/>
  <c r="L15" i="20" s="1"/>
  <c r="O14" i="20"/>
  <c r="J14" i="20"/>
  <c r="L14" i="20" s="1"/>
  <c r="O13" i="20"/>
  <c r="L13" i="20"/>
  <c r="J13" i="20"/>
  <c r="O12" i="20"/>
  <c r="J12" i="20"/>
  <c r="L12" i="20" s="1"/>
  <c r="O11" i="20"/>
  <c r="J11" i="20"/>
  <c r="L11" i="20" s="1"/>
  <c r="O10" i="20"/>
  <c r="J10" i="20"/>
  <c r="L10" i="20" s="1"/>
  <c r="O9" i="20"/>
  <c r="L9" i="20"/>
  <c r="J9" i="20"/>
  <c r="O8" i="20"/>
  <c r="J8" i="20"/>
  <c r="L8" i="20" s="1"/>
  <c r="O7" i="20"/>
  <c r="J7" i="20"/>
  <c r="I28" i="19"/>
  <c r="H28" i="19"/>
  <c r="F28" i="19"/>
  <c r="E28" i="19"/>
  <c r="D28" i="19"/>
  <c r="C28" i="19"/>
  <c r="B28" i="19"/>
  <c r="J27" i="19"/>
  <c r="J26" i="19"/>
  <c r="J28" i="19" s="1"/>
  <c r="J24" i="19"/>
  <c r="F23" i="19"/>
  <c r="D23" i="19"/>
  <c r="J22" i="19"/>
  <c r="N21" i="19"/>
  <c r="M21" i="19"/>
  <c r="K21" i="19"/>
  <c r="I21" i="19"/>
  <c r="I23" i="19" s="1"/>
  <c r="H21" i="19"/>
  <c r="H23" i="19" s="1"/>
  <c r="G21" i="19"/>
  <c r="F21" i="19"/>
  <c r="F25" i="19" s="1"/>
  <c r="E21" i="19"/>
  <c r="E25" i="19" s="1"/>
  <c r="D21" i="19"/>
  <c r="D25" i="19" s="1"/>
  <c r="C21" i="19"/>
  <c r="C23" i="19" s="1"/>
  <c r="B21" i="19"/>
  <c r="B25" i="19" s="1"/>
  <c r="O20" i="19"/>
  <c r="L20" i="19"/>
  <c r="J20" i="19"/>
  <c r="O19" i="19"/>
  <c r="J19" i="19"/>
  <c r="L19" i="19" s="1"/>
  <c r="O18" i="19"/>
  <c r="J18" i="19"/>
  <c r="L18" i="19" s="1"/>
  <c r="O17" i="19"/>
  <c r="J17" i="19"/>
  <c r="L17" i="19" s="1"/>
  <c r="O16" i="19"/>
  <c r="L16" i="19"/>
  <c r="J16" i="19"/>
  <c r="O15" i="19"/>
  <c r="J15" i="19"/>
  <c r="L15" i="19" s="1"/>
  <c r="O14" i="19"/>
  <c r="J14" i="19"/>
  <c r="L14" i="19" s="1"/>
  <c r="O13" i="19"/>
  <c r="J13" i="19"/>
  <c r="L13" i="19" s="1"/>
  <c r="O12" i="19"/>
  <c r="J12" i="19"/>
  <c r="L12" i="19" s="1"/>
  <c r="O11" i="19"/>
  <c r="J11" i="19"/>
  <c r="L11" i="19" s="1"/>
  <c r="O10" i="19"/>
  <c r="J10" i="19"/>
  <c r="L10" i="19" s="1"/>
  <c r="O9" i="19"/>
  <c r="J9" i="19"/>
  <c r="L9" i="19" s="1"/>
  <c r="O8" i="19"/>
  <c r="J8" i="19"/>
  <c r="L8" i="19" s="1"/>
  <c r="O7" i="19"/>
  <c r="J7" i="19"/>
  <c r="I28" i="18"/>
  <c r="H28" i="18"/>
  <c r="F28" i="18"/>
  <c r="E28" i="18"/>
  <c r="D28" i="18"/>
  <c r="C28" i="18"/>
  <c r="B28" i="18"/>
  <c r="J27" i="18"/>
  <c r="J28" i="18" s="1"/>
  <c r="J26" i="18"/>
  <c r="I25" i="18"/>
  <c r="J24" i="18"/>
  <c r="J22" i="18"/>
  <c r="N21" i="18"/>
  <c r="M21" i="18"/>
  <c r="K21" i="18"/>
  <c r="I21" i="18"/>
  <c r="I23" i="18" s="1"/>
  <c r="H21" i="18"/>
  <c r="H23" i="18" s="1"/>
  <c r="G21" i="18"/>
  <c r="F21" i="18"/>
  <c r="F25" i="18" s="1"/>
  <c r="E21" i="18"/>
  <c r="E25" i="18" s="1"/>
  <c r="D21" i="18"/>
  <c r="D25" i="18" s="1"/>
  <c r="C21" i="18"/>
  <c r="C25" i="18" s="1"/>
  <c r="B21" i="18"/>
  <c r="B25" i="18" s="1"/>
  <c r="O20" i="18"/>
  <c r="J20" i="18"/>
  <c r="L20" i="18" s="1"/>
  <c r="O19" i="18"/>
  <c r="J19" i="18"/>
  <c r="L19" i="18" s="1"/>
  <c r="O18" i="18"/>
  <c r="J18" i="18"/>
  <c r="L18" i="18" s="1"/>
  <c r="O17" i="18"/>
  <c r="J17" i="18"/>
  <c r="L17" i="18" s="1"/>
  <c r="O16" i="18"/>
  <c r="J16" i="18"/>
  <c r="L16" i="18" s="1"/>
  <c r="O15" i="18"/>
  <c r="J15" i="18"/>
  <c r="L15" i="18" s="1"/>
  <c r="O14" i="18"/>
  <c r="J14" i="18"/>
  <c r="L14" i="18" s="1"/>
  <c r="O13" i="18"/>
  <c r="J13" i="18"/>
  <c r="L13" i="18" s="1"/>
  <c r="O12" i="18"/>
  <c r="J12" i="18"/>
  <c r="L12" i="18" s="1"/>
  <c r="O11" i="18"/>
  <c r="J11" i="18"/>
  <c r="L11" i="18" s="1"/>
  <c r="O10" i="18"/>
  <c r="J10" i="18"/>
  <c r="L10" i="18" s="1"/>
  <c r="O9" i="18"/>
  <c r="J9" i="18"/>
  <c r="L9" i="18" s="1"/>
  <c r="O8" i="18"/>
  <c r="J8" i="18"/>
  <c r="L8" i="18" s="1"/>
  <c r="O7" i="18"/>
  <c r="J7" i="18"/>
  <c r="I28" i="17"/>
  <c r="H28" i="17"/>
  <c r="F28" i="17"/>
  <c r="E28" i="17"/>
  <c r="D28" i="17"/>
  <c r="C28" i="17"/>
  <c r="B28" i="17"/>
  <c r="J27" i="17"/>
  <c r="J26" i="17"/>
  <c r="J28" i="17" s="1"/>
  <c r="J24" i="17"/>
  <c r="J22" i="17"/>
  <c r="O21" i="17"/>
  <c r="N21" i="17"/>
  <c r="M21" i="17"/>
  <c r="K21" i="17"/>
  <c r="I21" i="17"/>
  <c r="I23" i="17" s="1"/>
  <c r="H21" i="17"/>
  <c r="H23" i="17" s="1"/>
  <c r="G21" i="17"/>
  <c r="F21" i="17"/>
  <c r="F25" i="17" s="1"/>
  <c r="E21" i="17"/>
  <c r="E25" i="17" s="1"/>
  <c r="D21" i="17"/>
  <c r="D25" i="17" s="1"/>
  <c r="C21" i="17"/>
  <c r="C25" i="17" s="1"/>
  <c r="B21" i="17"/>
  <c r="B23" i="17" s="1"/>
  <c r="O20" i="17"/>
  <c r="J20" i="17"/>
  <c r="L20" i="17" s="1"/>
  <c r="O19" i="17"/>
  <c r="J19" i="17"/>
  <c r="L19" i="17" s="1"/>
  <c r="O18" i="17"/>
  <c r="L18" i="17"/>
  <c r="J18" i="17"/>
  <c r="O17" i="17"/>
  <c r="L17" i="17"/>
  <c r="J17" i="17"/>
  <c r="O16" i="17"/>
  <c r="J16" i="17"/>
  <c r="L16" i="17" s="1"/>
  <c r="O15" i="17"/>
  <c r="J15" i="17"/>
  <c r="L15" i="17" s="1"/>
  <c r="O14" i="17"/>
  <c r="L14" i="17"/>
  <c r="J14" i="17"/>
  <c r="O13" i="17"/>
  <c r="J13" i="17"/>
  <c r="L13" i="17" s="1"/>
  <c r="O12" i="17"/>
  <c r="J12" i="17"/>
  <c r="L12" i="17" s="1"/>
  <c r="O11" i="17"/>
  <c r="J11" i="17"/>
  <c r="L11" i="17" s="1"/>
  <c r="O10" i="17"/>
  <c r="J10" i="17"/>
  <c r="L10" i="17" s="1"/>
  <c r="O9" i="17"/>
  <c r="L9" i="17"/>
  <c r="J9" i="17"/>
  <c r="O8" i="17"/>
  <c r="J8" i="17"/>
  <c r="L8" i="17" s="1"/>
  <c r="O7" i="17"/>
  <c r="J7" i="17"/>
  <c r="I28" i="16"/>
  <c r="H28" i="16"/>
  <c r="F28" i="16"/>
  <c r="E28" i="16"/>
  <c r="D28" i="16"/>
  <c r="C28" i="16"/>
  <c r="B28" i="16"/>
  <c r="J27" i="16"/>
  <c r="J26" i="16"/>
  <c r="I25" i="16"/>
  <c r="J24" i="16"/>
  <c r="H23" i="16"/>
  <c r="J22" i="16"/>
  <c r="N21" i="16"/>
  <c r="M21" i="16"/>
  <c r="K21" i="16"/>
  <c r="I21" i="16"/>
  <c r="I23" i="16" s="1"/>
  <c r="H21" i="16"/>
  <c r="H25" i="16" s="1"/>
  <c r="G21" i="16"/>
  <c r="F21" i="16"/>
  <c r="F23" i="16" s="1"/>
  <c r="E21" i="16"/>
  <c r="E23" i="16" s="1"/>
  <c r="D21" i="16"/>
  <c r="D23" i="16" s="1"/>
  <c r="C21" i="16"/>
  <c r="C25" i="16" s="1"/>
  <c r="B21" i="16"/>
  <c r="B25" i="16" s="1"/>
  <c r="O20" i="16"/>
  <c r="J20" i="16"/>
  <c r="L20" i="16" s="1"/>
  <c r="O19" i="16"/>
  <c r="J19" i="16"/>
  <c r="L19" i="16" s="1"/>
  <c r="O18" i="16"/>
  <c r="J18" i="16"/>
  <c r="L18" i="16" s="1"/>
  <c r="O17" i="16"/>
  <c r="J17" i="16"/>
  <c r="L17" i="16" s="1"/>
  <c r="O16" i="16"/>
  <c r="J16" i="16"/>
  <c r="L16" i="16" s="1"/>
  <c r="O15" i="16"/>
  <c r="J15" i="16"/>
  <c r="L15" i="16" s="1"/>
  <c r="O14" i="16"/>
  <c r="J14" i="16"/>
  <c r="L14" i="16" s="1"/>
  <c r="O13" i="16"/>
  <c r="J13" i="16"/>
  <c r="L13" i="16" s="1"/>
  <c r="O12" i="16"/>
  <c r="J12" i="16"/>
  <c r="L12" i="16" s="1"/>
  <c r="O11" i="16"/>
  <c r="J11" i="16"/>
  <c r="L11" i="16" s="1"/>
  <c r="O10" i="16"/>
  <c r="J10" i="16"/>
  <c r="O9" i="16"/>
  <c r="J9" i="16"/>
  <c r="L9" i="16" s="1"/>
  <c r="O8" i="16"/>
  <c r="J8" i="16"/>
  <c r="L8" i="16" s="1"/>
  <c r="O7" i="16"/>
  <c r="J7" i="16"/>
  <c r="L7" i="16" s="1"/>
  <c r="I28" i="15"/>
  <c r="H28" i="15"/>
  <c r="F28" i="15"/>
  <c r="E28" i="15"/>
  <c r="D28" i="15"/>
  <c r="C28" i="15"/>
  <c r="B28" i="15"/>
  <c r="J27" i="15"/>
  <c r="J26" i="15"/>
  <c r="J28" i="15" s="1"/>
  <c r="J24" i="15"/>
  <c r="J22" i="15"/>
  <c r="N21" i="15"/>
  <c r="M21" i="15"/>
  <c r="O21" i="15" s="1"/>
  <c r="K21" i="15"/>
  <c r="I21" i="15"/>
  <c r="I23" i="15" s="1"/>
  <c r="H21" i="15"/>
  <c r="H23" i="15" s="1"/>
  <c r="G21" i="15"/>
  <c r="F21" i="15"/>
  <c r="F25" i="15" s="1"/>
  <c r="E21" i="15"/>
  <c r="E25" i="15" s="1"/>
  <c r="D21" i="15"/>
  <c r="D25" i="15" s="1"/>
  <c r="C21" i="15"/>
  <c r="C23" i="15" s="1"/>
  <c r="B21" i="15"/>
  <c r="B23" i="15" s="1"/>
  <c r="O20" i="15"/>
  <c r="J20" i="15"/>
  <c r="L20" i="15" s="1"/>
  <c r="O19" i="15"/>
  <c r="J19" i="15"/>
  <c r="L19" i="15" s="1"/>
  <c r="O18" i="15"/>
  <c r="J18" i="15"/>
  <c r="L18" i="15" s="1"/>
  <c r="O17" i="15"/>
  <c r="L17" i="15"/>
  <c r="J17" i="15"/>
  <c r="O16" i="15"/>
  <c r="J16" i="15"/>
  <c r="L16" i="15" s="1"/>
  <c r="O15" i="15"/>
  <c r="J15" i="15"/>
  <c r="L15" i="15" s="1"/>
  <c r="O14" i="15"/>
  <c r="J14" i="15"/>
  <c r="L14" i="15" s="1"/>
  <c r="O13" i="15"/>
  <c r="J13" i="15"/>
  <c r="L13" i="15" s="1"/>
  <c r="O12" i="15"/>
  <c r="J12" i="15"/>
  <c r="L12" i="15" s="1"/>
  <c r="O11" i="15"/>
  <c r="J11" i="15"/>
  <c r="L11" i="15" s="1"/>
  <c r="O10" i="15"/>
  <c r="J10" i="15"/>
  <c r="L10" i="15" s="1"/>
  <c r="O9" i="15"/>
  <c r="J9" i="15"/>
  <c r="L9" i="15" s="1"/>
  <c r="O8" i="15"/>
  <c r="J8" i="15"/>
  <c r="L8" i="15" s="1"/>
  <c r="O7" i="15"/>
  <c r="J7" i="15"/>
  <c r="H25" i="26" l="1"/>
  <c r="J21" i="26"/>
  <c r="J23" i="23"/>
  <c r="J25" i="23"/>
  <c r="C23" i="16"/>
  <c r="J21" i="15"/>
  <c r="L21" i="15" s="1"/>
  <c r="I25" i="15"/>
  <c r="O21" i="16"/>
  <c r="I25" i="17"/>
  <c r="O21" i="18"/>
  <c r="O21" i="19"/>
  <c r="H25" i="21"/>
  <c r="L7" i="22"/>
  <c r="E25" i="23"/>
  <c r="D23" i="24"/>
  <c r="B23" i="20"/>
  <c r="L9" i="23"/>
  <c r="B23" i="16"/>
  <c r="B23" i="18"/>
  <c r="B23" i="19"/>
  <c r="I23" i="20"/>
  <c r="F23" i="22"/>
  <c r="B23" i="23"/>
  <c r="F25" i="23"/>
  <c r="E23" i="24"/>
  <c r="F23" i="24"/>
  <c r="J21" i="25"/>
  <c r="J23" i="25" s="1"/>
  <c r="C23" i="17"/>
  <c r="D25" i="22"/>
  <c r="I25" i="24"/>
  <c r="C23" i="18"/>
  <c r="J21" i="16"/>
  <c r="D23" i="18"/>
  <c r="J21" i="24"/>
  <c r="J25" i="24" s="1"/>
  <c r="D23" i="15"/>
  <c r="J21" i="17"/>
  <c r="J25" i="17" s="1"/>
  <c r="D23" i="17"/>
  <c r="J21" i="19"/>
  <c r="J25" i="19" s="1"/>
  <c r="H25" i="19"/>
  <c r="J21" i="20"/>
  <c r="J25" i="20" s="1"/>
  <c r="E23" i="15"/>
  <c r="E23" i="17"/>
  <c r="H25" i="18"/>
  <c r="I25" i="19"/>
  <c r="B23" i="21"/>
  <c r="F23" i="15"/>
  <c r="C23" i="21"/>
  <c r="B23" i="25"/>
  <c r="J28" i="16"/>
  <c r="J21" i="21"/>
  <c r="J28" i="22"/>
  <c r="C23" i="25"/>
  <c r="H25" i="15"/>
  <c r="H25" i="17"/>
  <c r="J21" i="18"/>
  <c r="O21" i="20"/>
  <c r="E23" i="25"/>
  <c r="L21" i="25"/>
  <c r="J25" i="25"/>
  <c r="L7" i="25"/>
  <c r="F23" i="25"/>
  <c r="H23" i="25"/>
  <c r="D25" i="25"/>
  <c r="J23" i="24"/>
  <c r="L21" i="24"/>
  <c r="L7" i="24"/>
  <c r="H23" i="24"/>
  <c r="C25" i="24"/>
  <c r="L21" i="23"/>
  <c r="I25" i="22"/>
  <c r="J25" i="22"/>
  <c r="L21" i="22"/>
  <c r="L21" i="21"/>
  <c r="J23" i="21"/>
  <c r="J25" i="21"/>
  <c r="E25" i="21"/>
  <c r="L10" i="21"/>
  <c r="D23" i="21"/>
  <c r="D25" i="20"/>
  <c r="L7" i="20"/>
  <c r="F23" i="20"/>
  <c r="C25" i="20"/>
  <c r="E25" i="20"/>
  <c r="L21" i="19"/>
  <c r="J23" i="19"/>
  <c r="L7" i="19"/>
  <c r="E23" i="19"/>
  <c r="C25" i="19"/>
  <c r="J23" i="18"/>
  <c r="L21" i="18"/>
  <c r="J25" i="18"/>
  <c r="L7" i="18"/>
  <c r="F23" i="18"/>
  <c r="E23" i="18"/>
  <c r="J23" i="17"/>
  <c r="L21" i="17"/>
  <c r="L7" i="17"/>
  <c r="F23" i="17"/>
  <c r="B25" i="17"/>
  <c r="J23" i="16"/>
  <c r="L21" i="16"/>
  <c r="J25" i="16"/>
  <c r="D25" i="16"/>
  <c r="E25" i="16"/>
  <c r="L10" i="16"/>
  <c r="F25" i="16"/>
  <c r="J23" i="15"/>
  <c r="L7" i="15"/>
  <c r="B25" i="15"/>
  <c r="C25" i="15"/>
  <c r="J25" i="26" l="1"/>
  <c r="L21" i="26"/>
  <c r="J23" i="26"/>
  <c r="L21" i="20"/>
  <c r="J23" i="20"/>
  <c r="J25" i="15"/>
</calcChain>
</file>

<file path=xl/sharedStrings.xml><?xml version="1.0" encoding="utf-8"?>
<sst xmlns="http://schemas.openxmlformats.org/spreadsheetml/2006/main" count="684" uniqueCount="65">
  <si>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4"/>
  </si>
  <si>
    <t>車  種</t>
    <rPh sb="0" eb="1">
      <t>クルマ</t>
    </rPh>
    <rPh sb="3" eb="4">
      <t>タネ</t>
    </rPh>
    <phoneticPr fontId="4"/>
  </si>
  <si>
    <t>普  通</t>
    <rPh sb="0" eb="1">
      <t>ススム</t>
    </rPh>
    <rPh sb="3" eb="4">
      <t>ツウ</t>
    </rPh>
    <phoneticPr fontId="4"/>
  </si>
  <si>
    <t>バ  ス</t>
    <phoneticPr fontId="4"/>
  </si>
  <si>
    <t>小型四輪</t>
    <rPh sb="0" eb="2">
      <t>コガタ</t>
    </rPh>
    <rPh sb="2" eb="4">
      <t>ヨンリン</t>
    </rPh>
    <phoneticPr fontId="4"/>
  </si>
  <si>
    <t>小  型</t>
    <rPh sb="0" eb="1">
      <t>ショウ</t>
    </rPh>
    <rPh sb="3" eb="4">
      <t>カタ</t>
    </rPh>
    <phoneticPr fontId="4"/>
  </si>
  <si>
    <t>小型三輪</t>
    <rPh sb="0" eb="2">
      <t>コガタ</t>
    </rPh>
    <rPh sb="2" eb="4">
      <t>サンリン</t>
    </rPh>
    <phoneticPr fontId="4"/>
  </si>
  <si>
    <t>特   種</t>
    <rPh sb="0" eb="1">
      <t>トク</t>
    </rPh>
    <rPh sb="4" eb="5">
      <t>タネ</t>
    </rPh>
    <phoneticPr fontId="4"/>
  </si>
  <si>
    <t>大   型</t>
    <rPh sb="0" eb="1">
      <t>ダイ</t>
    </rPh>
    <rPh sb="4" eb="5">
      <t>カタ</t>
    </rPh>
    <phoneticPr fontId="4"/>
  </si>
  <si>
    <t>合計 （Ａ）</t>
    <rPh sb="0" eb="2">
      <t>ゴウケイ</t>
    </rPh>
    <phoneticPr fontId="4"/>
  </si>
  <si>
    <t>前年同月</t>
    <rPh sb="0" eb="2">
      <t>ゼンネン</t>
    </rPh>
    <rPh sb="2" eb="4">
      <t>ドウゲツ</t>
    </rPh>
    <phoneticPr fontId="4"/>
  </si>
  <si>
    <t>１月からの累計台数</t>
    <rPh sb="1" eb="2">
      <t>ガツ</t>
    </rPh>
    <rPh sb="5" eb="7">
      <t>ルイケイ</t>
    </rPh>
    <rPh sb="7" eb="9">
      <t>ダイスウ</t>
    </rPh>
    <phoneticPr fontId="4"/>
  </si>
  <si>
    <t>貨  物</t>
    <rPh sb="0" eb="1">
      <t>カ</t>
    </rPh>
    <rPh sb="3" eb="4">
      <t>ブツ</t>
    </rPh>
    <phoneticPr fontId="4"/>
  </si>
  <si>
    <t>乗  用</t>
    <rPh sb="0" eb="1">
      <t>ジョウ</t>
    </rPh>
    <rPh sb="3" eb="4">
      <t>ヨウ</t>
    </rPh>
    <phoneticPr fontId="4"/>
  </si>
  <si>
    <t>貨      物</t>
    <rPh sb="0" eb="1">
      <t>カ</t>
    </rPh>
    <rPh sb="7" eb="8">
      <t>ブツ</t>
    </rPh>
    <phoneticPr fontId="4"/>
  </si>
  <si>
    <t>用途車</t>
    <rPh sb="0" eb="2">
      <t>ヨウト</t>
    </rPh>
    <rPh sb="2" eb="3">
      <t>シャ</t>
    </rPh>
    <phoneticPr fontId="4"/>
  </si>
  <si>
    <t>特殊車</t>
    <rPh sb="0" eb="2">
      <t>トクシュ</t>
    </rPh>
    <rPh sb="2" eb="3">
      <t>シャ</t>
    </rPh>
    <phoneticPr fontId="4"/>
  </si>
  <si>
    <t>台数（Ｂ）</t>
    <rPh sb="0" eb="2">
      <t>ダイスウ</t>
    </rPh>
    <phoneticPr fontId="4"/>
  </si>
  <si>
    <t>Ａ／Ｂ  ％</t>
    <phoneticPr fontId="4"/>
  </si>
  <si>
    <t>本年 （Ｃ）</t>
    <rPh sb="0" eb="2">
      <t>ホンネン</t>
    </rPh>
    <phoneticPr fontId="4"/>
  </si>
  <si>
    <t>前年 （Ｄ）</t>
    <rPh sb="0" eb="2">
      <t>ゼンネン</t>
    </rPh>
    <phoneticPr fontId="4"/>
  </si>
  <si>
    <t>Ｃ／Ｄ ％</t>
    <phoneticPr fontId="4"/>
  </si>
  <si>
    <t>メーカー</t>
    <phoneticPr fontId="4"/>
  </si>
  <si>
    <t>（１）</t>
    <phoneticPr fontId="4"/>
  </si>
  <si>
    <t>（２）</t>
  </si>
  <si>
    <t>（３）</t>
  </si>
  <si>
    <t>（４）</t>
  </si>
  <si>
    <t>（５，７）</t>
    <phoneticPr fontId="4"/>
  </si>
  <si>
    <t>（６）</t>
    <phoneticPr fontId="4"/>
  </si>
  <si>
    <t>（８）</t>
    <phoneticPr fontId="4"/>
  </si>
  <si>
    <t>（０，９）</t>
    <phoneticPr fontId="4"/>
  </si>
  <si>
    <t>ダイハツ</t>
    <phoneticPr fontId="4"/>
  </si>
  <si>
    <t>日野</t>
    <rPh sb="0" eb="2">
      <t>ヒノ</t>
    </rPh>
    <phoneticPr fontId="4"/>
  </si>
  <si>
    <t>本田</t>
    <rPh sb="0" eb="2">
      <t>ホンダ</t>
    </rPh>
    <phoneticPr fontId="4"/>
  </si>
  <si>
    <t>いすゞ</t>
    <phoneticPr fontId="4"/>
  </si>
  <si>
    <t>マツダ</t>
    <phoneticPr fontId="4"/>
  </si>
  <si>
    <t>三菱</t>
    <rPh sb="0" eb="2">
      <t>ミツビシ</t>
    </rPh>
    <phoneticPr fontId="4"/>
  </si>
  <si>
    <t>三菱ふそう</t>
    <rPh sb="0" eb="2">
      <t>ミツビシ</t>
    </rPh>
    <phoneticPr fontId="4"/>
  </si>
  <si>
    <t>日産</t>
    <rPh sb="0" eb="2">
      <t>ニッサン</t>
    </rPh>
    <phoneticPr fontId="4"/>
  </si>
  <si>
    <t>SUBARU</t>
    <phoneticPr fontId="4"/>
  </si>
  <si>
    <t>スズキ</t>
    <phoneticPr fontId="4"/>
  </si>
  <si>
    <t>トヨタ</t>
    <phoneticPr fontId="4"/>
  </si>
  <si>
    <t>UDトラックス</t>
    <phoneticPr fontId="4"/>
  </si>
  <si>
    <t>その他国産車</t>
    <rPh sb="2" eb="3">
      <t>タ</t>
    </rPh>
    <rPh sb="3" eb="6">
      <t>コクサンシャ</t>
    </rPh>
    <phoneticPr fontId="4"/>
  </si>
  <si>
    <t>輸入車</t>
    <rPh sb="0" eb="3">
      <t>ユニュウシャ</t>
    </rPh>
    <phoneticPr fontId="4"/>
  </si>
  <si>
    <t>合計 （Ｅ）</t>
    <rPh sb="0" eb="2">
      <t>ゴウケイ</t>
    </rPh>
    <phoneticPr fontId="4"/>
  </si>
  <si>
    <t>前年同月計 （Ｆ）</t>
    <rPh sb="0" eb="2">
      <t>ゼンネン</t>
    </rPh>
    <rPh sb="2" eb="4">
      <t>ドウゲツ</t>
    </rPh>
    <rPh sb="4" eb="5">
      <t>ケイ</t>
    </rPh>
    <phoneticPr fontId="4"/>
  </si>
  <si>
    <t>同  比   Ｅ／Ｆ ％</t>
    <rPh sb="0" eb="1">
      <t>ドウ</t>
    </rPh>
    <rPh sb="3" eb="4">
      <t>ヒ</t>
    </rPh>
    <phoneticPr fontId="4"/>
  </si>
  <si>
    <t>前   月   計 （Ｇ）</t>
    <rPh sb="0" eb="1">
      <t>マエ</t>
    </rPh>
    <rPh sb="4" eb="5">
      <t>ツキ</t>
    </rPh>
    <rPh sb="8" eb="9">
      <t>ケイ</t>
    </rPh>
    <phoneticPr fontId="4"/>
  </si>
  <si>
    <t>同  比   Ｅ／Ｇ ％</t>
    <rPh sb="0" eb="1">
      <t>ドウ</t>
    </rPh>
    <rPh sb="3" eb="4">
      <t>ヒ</t>
    </rPh>
    <phoneticPr fontId="4"/>
  </si>
  <si>
    <t>１月からの累計（Ｈ）</t>
    <rPh sb="1" eb="2">
      <t>ガツ</t>
    </rPh>
    <rPh sb="5" eb="7">
      <t>ルイケイ</t>
    </rPh>
    <phoneticPr fontId="4"/>
  </si>
  <si>
    <t>前年累計 （ Ｉ ）</t>
    <rPh sb="0" eb="2">
      <t>ゼンネン</t>
    </rPh>
    <rPh sb="2" eb="4">
      <t>ルイケイ</t>
    </rPh>
    <phoneticPr fontId="4"/>
  </si>
  <si>
    <t>同  比   Ｈ／Ｉ ％</t>
    <rPh sb="0" eb="1">
      <t>ドウ</t>
    </rPh>
    <rPh sb="3" eb="4">
      <t>ヒ</t>
    </rPh>
    <phoneticPr fontId="4"/>
  </si>
  <si>
    <t>平成31年 1月</t>
    <rPh sb="0" eb="2">
      <t>ヘイセイ</t>
    </rPh>
    <rPh sb="4" eb="5">
      <t>ネン</t>
    </rPh>
    <rPh sb="7" eb="8">
      <t>ヅキ</t>
    </rPh>
    <phoneticPr fontId="4"/>
  </si>
  <si>
    <t>平成31年 2月</t>
    <rPh sb="0" eb="2">
      <t>ヘイセイ</t>
    </rPh>
    <rPh sb="4" eb="5">
      <t>ネン</t>
    </rPh>
    <rPh sb="7" eb="8">
      <t>ヅキ</t>
    </rPh>
    <phoneticPr fontId="4"/>
  </si>
  <si>
    <t>平成31年 3月</t>
    <rPh sb="0" eb="2">
      <t>ヘイセイ</t>
    </rPh>
    <rPh sb="4" eb="5">
      <t>ネン</t>
    </rPh>
    <rPh sb="7" eb="8">
      <t>ヅキ</t>
    </rPh>
    <phoneticPr fontId="4"/>
  </si>
  <si>
    <t>平成31年 4月</t>
    <rPh sb="0" eb="2">
      <t>ヘイセイ</t>
    </rPh>
    <rPh sb="4" eb="5">
      <t>ネン</t>
    </rPh>
    <rPh sb="7" eb="8">
      <t>ヅキ</t>
    </rPh>
    <phoneticPr fontId="4"/>
  </si>
  <si>
    <t>令和 1年 5月</t>
    <rPh sb="0" eb="2">
      <t>レイワ</t>
    </rPh>
    <rPh sb="4" eb="5">
      <t>ネン</t>
    </rPh>
    <rPh sb="7" eb="8">
      <t>ヅキ</t>
    </rPh>
    <phoneticPr fontId="4"/>
  </si>
  <si>
    <t>令和 1年 6月</t>
    <rPh sb="0" eb="2">
      <t>レイワ</t>
    </rPh>
    <rPh sb="4" eb="5">
      <t>ネン</t>
    </rPh>
    <rPh sb="7" eb="8">
      <t>ヅキ</t>
    </rPh>
    <phoneticPr fontId="4"/>
  </si>
  <si>
    <t>令和１年７月</t>
    <rPh sb="0" eb="2">
      <t>レイワ</t>
    </rPh>
    <rPh sb="3" eb="4">
      <t>ネン</t>
    </rPh>
    <rPh sb="5" eb="6">
      <t>ヅキ</t>
    </rPh>
    <phoneticPr fontId="4"/>
  </si>
  <si>
    <t>令和 1年8月</t>
    <rPh sb="0" eb="2">
      <t>レイワ</t>
    </rPh>
    <rPh sb="4" eb="5">
      <t>ネン</t>
    </rPh>
    <rPh sb="6" eb="7">
      <t>ヅキ</t>
    </rPh>
    <phoneticPr fontId="4"/>
  </si>
  <si>
    <t>令和1年9月</t>
    <rPh sb="0" eb="2">
      <t>レイワ</t>
    </rPh>
    <rPh sb="3" eb="4">
      <t>ネン</t>
    </rPh>
    <rPh sb="5" eb="6">
      <t>ヅキ</t>
    </rPh>
    <phoneticPr fontId="4"/>
  </si>
  <si>
    <t>令和1年10月</t>
    <rPh sb="0" eb="2">
      <t>レイワ</t>
    </rPh>
    <rPh sb="3" eb="4">
      <t>ネン</t>
    </rPh>
    <rPh sb="6" eb="7">
      <t>ヅキ</t>
    </rPh>
    <phoneticPr fontId="4"/>
  </si>
  <si>
    <t>令和1年11月</t>
    <rPh sb="0" eb="2">
      <t>レイワ</t>
    </rPh>
    <rPh sb="3" eb="4">
      <t>ネン</t>
    </rPh>
    <rPh sb="6" eb="7">
      <t>ヅキ</t>
    </rPh>
    <phoneticPr fontId="4"/>
  </si>
  <si>
    <t>令和1年12月</t>
    <rPh sb="0" eb="2">
      <t>レイワ</t>
    </rPh>
    <rPh sb="3" eb="4">
      <t>ネン</t>
    </rPh>
    <rPh sb="6" eb="7">
      <t>ヅキ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</si>
</sst>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u/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1" fillId="0" borderId="0" xfId="1">
      <alignment vertical="center"/>
    </xf>
    <xf numFmtId="0" fontId="6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49" fontId="6" fillId="0" borderId="10" xfId="1" applyNumberFormat="1" applyFont="1" applyBorder="1" applyAlignment="1">
      <alignment horizontal="center" vertical="center"/>
    </xf>
    <xf numFmtId="49" fontId="6" fillId="0" borderId="11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0" fontId="5" fillId="0" borderId="13" xfId="1" applyFont="1" applyBorder="1" applyAlignment="1">
      <alignment vertical="center"/>
    </xf>
    <xf numFmtId="38" fontId="0" fillId="0" borderId="6" xfId="2" applyFont="1" applyBorder="1" applyAlignment="1">
      <alignment vertical="center"/>
    </xf>
    <xf numFmtId="38" fontId="0" fillId="0" borderId="14" xfId="2" applyFont="1" applyBorder="1" applyAlignment="1">
      <alignment vertical="center"/>
    </xf>
    <xf numFmtId="38" fontId="8" fillId="2" borderId="4" xfId="2" applyFont="1" applyFill="1" applyBorder="1" applyAlignment="1">
      <alignment vertical="center"/>
    </xf>
    <xf numFmtId="38" fontId="0" fillId="0" borderId="5" xfId="2" applyFont="1" applyBorder="1" applyAlignment="1">
      <alignment vertical="center"/>
    </xf>
    <xf numFmtId="176" fontId="1" fillId="0" borderId="6" xfId="1" applyNumberFormat="1" applyBorder="1" applyAlignment="1">
      <alignment vertical="center"/>
    </xf>
    <xf numFmtId="0" fontId="5" fillId="0" borderId="15" xfId="1" applyFont="1" applyBorder="1" applyAlignment="1">
      <alignment vertical="center"/>
    </xf>
    <xf numFmtId="38" fontId="0" fillId="0" borderId="16" xfId="2" applyFont="1" applyBorder="1" applyAlignment="1">
      <alignment vertical="center"/>
    </xf>
    <xf numFmtId="38" fontId="0" fillId="0" borderId="17" xfId="2" applyFont="1" applyBorder="1" applyAlignment="1">
      <alignment vertical="center"/>
    </xf>
    <xf numFmtId="0" fontId="7" fillId="2" borderId="4" xfId="1" applyFont="1" applyFill="1" applyBorder="1" applyAlignment="1">
      <alignment vertical="center"/>
    </xf>
    <xf numFmtId="0" fontId="6" fillId="0" borderId="18" xfId="1" applyFont="1" applyBorder="1" applyAlignment="1">
      <alignment horizontal="center" vertical="center"/>
    </xf>
    <xf numFmtId="38" fontId="0" fillId="0" borderId="19" xfId="2" applyFont="1" applyBorder="1">
      <alignment vertical="center"/>
    </xf>
    <xf numFmtId="0" fontId="6" fillId="0" borderId="11" xfId="1" applyFont="1" applyBorder="1" applyAlignment="1">
      <alignment horizontal="center" vertical="center"/>
    </xf>
    <xf numFmtId="176" fontId="1" fillId="0" borderId="11" xfId="1" applyNumberFormat="1" applyBorder="1">
      <alignment vertical="center"/>
    </xf>
    <xf numFmtId="38" fontId="0" fillId="0" borderId="2" xfId="2" applyFont="1" applyBorder="1">
      <alignment vertical="center"/>
    </xf>
    <xf numFmtId="176" fontId="1" fillId="0" borderId="6" xfId="1" applyNumberFormat="1" applyBorder="1">
      <alignment vertical="center"/>
    </xf>
    <xf numFmtId="0" fontId="9" fillId="0" borderId="2" xfId="1" applyFont="1" applyBorder="1" applyAlignment="1">
      <alignment horizontal="center" vertical="center"/>
    </xf>
    <xf numFmtId="38" fontId="0" fillId="0" borderId="6" xfId="2" applyFont="1" applyBorder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7" fillId="2" borderId="4" xfId="1" applyFont="1" applyFill="1" applyBorder="1">
      <alignment vertical="center"/>
    </xf>
    <xf numFmtId="0" fontId="5" fillId="0" borderId="15" xfId="1" applyFont="1" applyBorder="1">
      <alignment vertical="center"/>
    </xf>
    <xf numFmtId="0" fontId="5" fillId="0" borderId="13" xfId="1" applyFont="1" applyBorder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CB365ED-F2A6-4FD8-8B8D-5ED32968ECFE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34CFBAC-5713-41C6-A279-6387FAAB3976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59B8DF5-551F-43F7-B851-1CA88E6A3D63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989AE54-6726-417C-89E6-D11095853F8A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243BC62-5E4E-4E7A-9300-CE2BF36A353D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BBC2B39-F455-4AEF-AB6D-32BD7BA3E302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014702B-9BB4-4BE2-AD4D-04F5899B2B90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FC52CF0-819D-432D-AAD0-1CF1079381EB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AA4F409-3769-4950-8676-D7C43AFCB60D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6F30FD5-D675-4045-90F9-E632AEFD4777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C3F0978-3224-4960-9EB3-4D9F14CA0F1D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140FCFD-614C-455A-884B-9C9EBBBFD572}"/>
            </a:ext>
          </a:extLst>
        </xdr:cNvPr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8988-6BE2-4B92-ADF9-BC0BBEC935C5}">
  <dimension ref="A1:O28"/>
  <sheetViews>
    <sheetView tabSelected="1" zoomScaleNormal="100" workbookViewId="0">
      <selection activeCell="K21" sqref="K21"/>
    </sheetView>
  </sheetViews>
  <sheetFormatPr defaultRowHeight="13.5" x14ac:dyDescent="0.1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53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" t="s">
        <v>1</v>
      </c>
      <c r="B4" s="3" t="s">
        <v>2</v>
      </c>
      <c r="C4" s="37" t="s">
        <v>3</v>
      </c>
      <c r="D4" s="30" t="s">
        <v>2</v>
      </c>
      <c r="E4" s="30" t="s">
        <v>4</v>
      </c>
      <c r="F4" s="30" t="s">
        <v>5</v>
      </c>
      <c r="G4" s="30" t="s">
        <v>6</v>
      </c>
      <c r="H4" s="30" t="s">
        <v>7</v>
      </c>
      <c r="I4" s="4" t="s">
        <v>8</v>
      </c>
      <c r="J4" s="39" t="s">
        <v>9</v>
      </c>
      <c r="K4" s="40" t="s">
        <v>10</v>
      </c>
      <c r="L4" s="34"/>
      <c r="M4" s="34" t="s">
        <v>11</v>
      </c>
      <c r="N4" s="34"/>
      <c r="O4" s="34"/>
    </row>
    <row r="5" spans="1:15" ht="15" thickTop="1" thickBot="1" x14ac:dyDescent="0.2">
      <c r="A5" s="5"/>
      <c r="B5" s="6" t="s">
        <v>12</v>
      </c>
      <c r="C5" s="38"/>
      <c r="D5" s="31" t="s">
        <v>13</v>
      </c>
      <c r="E5" s="31" t="s">
        <v>14</v>
      </c>
      <c r="F5" s="31" t="s">
        <v>13</v>
      </c>
      <c r="G5" s="31" t="s">
        <v>14</v>
      </c>
      <c r="H5" s="31" t="s">
        <v>15</v>
      </c>
      <c r="I5" s="7" t="s">
        <v>16</v>
      </c>
      <c r="J5" s="39"/>
      <c r="K5" s="40" t="s">
        <v>17</v>
      </c>
      <c r="L5" s="34" t="s">
        <v>18</v>
      </c>
      <c r="M5" s="34" t="s">
        <v>19</v>
      </c>
      <c r="N5" s="34" t="s">
        <v>20</v>
      </c>
      <c r="O5" s="34" t="s">
        <v>21</v>
      </c>
    </row>
    <row r="6" spans="1:15" ht="15" thickTop="1" thickBot="1" x14ac:dyDescent="0.2">
      <c r="A6" s="8" t="s">
        <v>22</v>
      </c>
      <c r="B6" s="9" t="s">
        <v>23</v>
      </c>
      <c r="C6" s="10" t="s">
        <v>24</v>
      </c>
      <c r="D6" s="10" t="s">
        <v>25</v>
      </c>
      <c r="E6" s="10" t="s">
        <v>26</v>
      </c>
      <c r="F6" s="10" t="s">
        <v>27</v>
      </c>
      <c r="G6" s="10" t="s">
        <v>28</v>
      </c>
      <c r="H6" s="10" t="s">
        <v>29</v>
      </c>
      <c r="I6" s="11" t="s">
        <v>30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2" t="s">
        <v>31</v>
      </c>
      <c r="B7" s="13"/>
      <c r="C7" s="13"/>
      <c r="D7" s="13"/>
      <c r="E7" s="13"/>
      <c r="F7" s="13">
        <v>46</v>
      </c>
      <c r="G7" s="13"/>
      <c r="H7" s="13"/>
      <c r="I7" s="14"/>
      <c r="J7" s="15">
        <f t="shared" ref="J7:J20" si="0">SUM(B7:I7)</f>
        <v>46</v>
      </c>
      <c r="K7" s="16">
        <v>13</v>
      </c>
      <c r="L7" s="17">
        <f t="shared" ref="L7:L21" si="1">J7/K7*100</f>
        <v>353.84615384615381</v>
      </c>
      <c r="M7" s="13">
        <v>46</v>
      </c>
      <c r="N7" s="13">
        <v>13</v>
      </c>
      <c r="O7" s="17">
        <f t="shared" ref="O7:O21" si="2">M7/N7*100</f>
        <v>353.84615384615381</v>
      </c>
    </row>
    <row r="8" spans="1:15" ht="16.5" customHeight="1" thickTop="1" thickBot="1" x14ac:dyDescent="0.2">
      <c r="A8" s="12" t="s">
        <v>32</v>
      </c>
      <c r="B8" s="13">
        <v>17</v>
      </c>
      <c r="C8" s="13"/>
      <c r="D8" s="13"/>
      <c r="E8" s="13">
        <v>13</v>
      </c>
      <c r="F8" s="13"/>
      <c r="G8" s="13"/>
      <c r="H8" s="13">
        <v>11</v>
      </c>
      <c r="I8" s="14"/>
      <c r="J8" s="15">
        <f t="shared" si="0"/>
        <v>41</v>
      </c>
      <c r="K8" s="16">
        <v>33</v>
      </c>
      <c r="L8" s="17">
        <f t="shared" si="1"/>
        <v>124.24242424242425</v>
      </c>
      <c r="M8" s="13">
        <v>41</v>
      </c>
      <c r="N8" s="13">
        <v>33</v>
      </c>
      <c r="O8" s="17">
        <f t="shared" si="2"/>
        <v>124.24242424242425</v>
      </c>
    </row>
    <row r="9" spans="1:15" ht="16.5" customHeight="1" thickTop="1" thickBot="1" x14ac:dyDescent="0.2">
      <c r="A9" s="12" t="s">
        <v>33</v>
      </c>
      <c r="B9" s="13"/>
      <c r="C9" s="13"/>
      <c r="D9" s="13">
        <v>93</v>
      </c>
      <c r="E9" s="13"/>
      <c r="F9" s="13">
        <v>128</v>
      </c>
      <c r="G9" s="13"/>
      <c r="H9" s="13"/>
      <c r="I9" s="14"/>
      <c r="J9" s="15">
        <f t="shared" si="0"/>
        <v>221</v>
      </c>
      <c r="K9" s="16">
        <v>228</v>
      </c>
      <c r="L9" s="17">
        <f t="shared" si="1"/>
        <v>96.929824561403507</v>
      </c>
      <c r="M9" s="13">
        <v>221</v>
      </c>
      <c r="N9" s="13">
        <v>228</v>
      </c>
      <c r="O9" s="17">
        <f t="shared" si="2"/>
        <v>96.929824561403507</v>
      </c>
    </row>
    <row r="10" spans="1:15" ht="16.5" customHeight="1" thickTop="1" thickBot="1" x14ac:dyDescent="0.2">
      <c r="A10" s="12" t="s">
        <v>34</v>
      </c>
      <c r="B10" s="13">
        <v>53</v>
      </c>
      <c r="C10" s="13">
        <v>2</v>
      </c>
      <c r="D10" s="13"/>
      <c r="E10" s="13">
        <v>24</v>
      </c>
      <c r="F10" s="13"/>
      <c r="G10" s="13"/>
      <c r="H10" s="13">
        <v>17</v>
      </c>
      <c r="I10" s="14"/>
      <c r="J10" s="15">
        <f t="shared" si="0"/>
        <v>96</v>
      </c>
      <c r="K10" s="16">
        <v>73</v>
      </c>
      <c r="L10" s="17">
        <f t="shared" si="1"/>
        <v>131.50684931506848</v>
      </c>
      <c r="M10" s="13">
        <v>96</v>
      </c>
      <c r="N10" s="13">
        <v>73</v>
      </c>
      <c r="O10" s="17">
        <f t="shared" si="2"/>
        <v>131.50684931506848</v>
      </c>
    </row>
    <row r="11" spans="1:15" ht="16.5" customHeight="1" thickTop="1" thickBot="1" x14ac:dyDescent="0.2">
      <c r="A11" s="12" t="s">
        <v>35</v>
      </c>
      <c r="B11" s="13"/>
      <c r="C11" s="13"/>
      <c r="D11" s="13">
        <v>67</v>
      </c>
      <c r="E11" s="13">
        <v>3</v>
      </c>
      <c r="F11" s="13">
        <v>19</v>
      </c>
      <c r="G11" s="13"/>
      <c r="H11" s="13"/>
      <c r="I11" s="14"/>
      <c r="J11" s="15">
        <f t="shared" si="0"/>
        <v>89</v>
      </c>
      <c r="K11" s="16">
        <v>86</v>
      </c>
      <c r="L11" s="17">
        <f t="shared" si="1"/>
        <v>103.48837209302326</v>
      </c>
      <c r="M11" s="13">
        <v>89</v>
      </c>
      <c r="N11" s="13">
        <v>86</v>
      </c>
      <c r="O11" s="17">
        <f t="shared" si="2"/>
        <v>103.48837209302326</v>
      </c>
    </row>
    <row r="12" spans="1:15" ht="16.5" customHeight="1" thickTop="1" thickBot="1" x14ac:dyDescent="0.2">
      <c r="A12" s="12" t="s">
        <v>36</v>
      </c>
      <c r="B12" s="13"/>
      <c r="C12" s="13"/>
      <c r="D12" s="13">
        <v>17</v>
      </c>
      <c r="E12" s="13"/>
      <c r="F12" s="13">
        <v>3</v>
      </c>
      <c r="G12" s="13"/>
      <c r="H12" s="13"/>
      <c r="I12" s="14">
        <v>4</v>
      </c>
      <c r="J12" s="15">
        <f t="shared" si="0"/>
        <v>24</v>
      </c>
      <c r="K12" s="16">
        <v>25</v>
      </c>
      <c r="L12" s="17">
        <f t="shared" si="1"/>
        <v>96</v>
      </c>
      <c r="M12" s="13">
        <v>24</v>
      </c>
      <c r="N12" s="13">
        <v>25</v>
      </c>
      <c r="O12" s="17">
        <f t="shared" si="2"/>
        <v>96</v>
      </c>
    </row>
    <row r="13" spans="1:15" ht="16.5" customHeight="1" thickTop="1" thickBot="1" x14ac:dyDescent="0.2">
      <c r="A13" s="12" t="s">
        <v>37</v>
      </c>
      <c r="B13" s="13">
        <v>9</v>
      </c>
      <c r="C13" s="13">
        <v>2</v>
      </c>
      <c r="D13" s="13"/>
      <c r="E13" s="13">
        <v>5</v>
      </c>
      <c r="F13" s="13"/>
      <c r="G13" s="13"/>
      <c r="H13" s="13">
        <v>5</v>
      </c>
      <c r="I13" s="14"/>
      <c r="J13" s="15">
        <f t="shared" si="0"/>
        <v>21</v>
      </c>
      <c r="K13" s="16">
        <v>19</v>
      </c>
      <c r="L13" s="17">
        <f t="shared" si="1"/>
        <v>110.5263157894737</v>
      </c>
      <c r="M13" s="13">
        <v>21</v>
      </c>
      <c r="N13" s="13">
        <v>19</v>
      </c>
      <c r="O13" s="17">
        <f t="shared" si="2"/>
        <v>110.5263157894737</v>
      </c>
    </row>
    <row r="14" spans="1:15" ht="16.5" customHeight="1" thickTop="1" thickBot="1" x14ac:dyDescent="0.2">
      <c r="A14" s="12" t="s">
        <v>38</v>
      </c>
      <c r="B14" s="13">
        <v>1</v>
      </c>
      <c r="C14" s="13"/>
      <c r="D14" s="13">
        <v>86</v>
      </c>
      <c r="E14" s="13">
        <v>24</v>
      </c>
      <c r="F14" s="13">
        <v>84</v>
      </c>
      <c r="G14" s="13"/>
      <c r="H14" s="13">
        <v>5</v>
      </c>
      <c r="I14" s="14"/>
      <c r="J14" s="15">
        <f t="shared" si="0"/>
        <v>200</v>
      </c>
      <c r="K14" s="16">
        <v>208</v>
      </c>
      <c r="L14" s="17">
        <f t="shared" si="1"/>
        <v>96.15384615384616</v>
      </c>
      <c r="M14" s="13">
        <v>200</v>
      </c>
      <c r="N14" s="13">
        <v>208</v>
      </c>
      <c r="O14" s="17">
        <f t="shared" si="2"/>
        <v>96.15384615384616</v>
      </c>
    </row>
    <row r="15" spans="1:15" ht="16.5" customHeight="1" thickTop="1" thickBot="1" x14ac:dyDescent="0.2">
      <c r="A15" s="12" t="s">
        <v>39</v>
      </c>
      <c r="B15" s="13"/>
      <c r="C15" s="13"/>
      <c r="D15" s="13">
        <v>42</v>
      </c>
      <c r="E15" s="13"/>
      <c r="F15" s="13">
        <v>11</v>
      </c>
      <c r="G15" s="13"/>
      <c r="H15" s="13"/>
      <c r="I15" s="14"/>
      <c r="J15" s="15">
        <f t="shared" si="0"/>
        <v>53</v>
      </c>
      <c r="K15" s="16">
        <v>70</v>
      </c>
      <c r="L15" s="17">
        <f t="shared" si="1"/>
        <v>75.714285714285708</v>
      </c>
      <c r="M15" s="13">
        <v>53</v>
      </c>
      <c r="N15" s="13">
        <v>70</v>
      </c>
      <c r="O15" s="17">
        <f t="shared" si="2"/>
        <v>75.714285714285708</v>
      </c>
    </row>
    <row r="16" spans="1:15" ht="16.5" customHeight="1" thickTop="1" thickBot="1" x14ac:dyDescent="0.2">
      <c r="A16" s="12" t="s">
        <v>40</v>
      </c>
      <c r="B16" s="13"/>
      <c r="C16" s="13"/>
      <c r="D16" s="13">
        <v>5</v>
      </c>
      <c r="E16" s="13"/>
      <c r="F16" s="13">
        <v>108</v>
      </c>
      <c r="G16" s="13"/>
      <c r="H16" s="13"/>
      <c r="I16" s="14"/>
      <c r="J16" s="15">
        <f t="shared" si="0"/>
        <v>113</v>
      </c>
      <c r="K16" s="16">
        <v>98</v>
      </c>
      <c r="L16" s="17">
        <f t="shared" si="1"/>
        <v>115.30612244897959</v>
      </c>
      <c r="M16" s="13">
        <v>113</v>
      </c>
      <c r="N16" s="13">
        <v>98</v>
      </c>
      <c r="O16" s="17">
        <f t="shared" si="2"/>
        <v>115.30612244897959</v>
      </c>
    </row>
    <row r="17" spans="1:15" ht="16.5" customHeight="1" thickTop="1" thickBot="1" x14ac:dyDescent="0.2">
      <c r="A17" s="12" t="s">
        <v>41</v>
      </c>
      <c r="B17" s="13">
        <v>9</v>
      </c>
      <c r="C17" s="13">
        <v>3</v>
      </c>
      <c r="D17" s="13">
        <v>349</v>
      </c>
      <c r="E17" s="13">
        <v>66</v>
      </c>
      <c r="F17" s="13">
        <v>518</v>
      </c>
      <c r="G17" s="13"/>
      <c r="H17" s="13">
        <v>14</v>
      </c>
      <c r="I17" s="14"/>
      <c r="J17" s="15">
        <f t="shared" si="0"/>
        <v>959</v>
      </c>
      <c r="K17" s="16">
        <v>1111</v>
      </c>
      <c r="L17" s="17">
        <f t="shared" si="1"/>
        <v>86.318631863186326</v>
      </c>
      <c r="M17" s="13">
        <v>959</v>
      </c>
      <c r="N17" s="13">
        <v>1111</v>
      </c>
      <c r="O17" s="17">
        <f t="shared" si="2"/>
        <v>86.318631863186326</v>
      </c>
    </row>
    <row r="18" spans="1:15" ht="16.5" customHeight="1" thickTop="1" thickBot="1" x14ac:dyDescent="0.2">
      <c r="A18" s="12" t="s">
        <v>42</v>
      </c>
      <c r="B18" s="13">
        <v>2</v>
      </c>
      <c r="C18" s="13"/>
      <c r="D18" s="13"/>
      <c r="E18" s="13"/>
      <c r="F18" s="13"/>
      <c r="G18" s="13"/>
      <c r="H18" s="13">
        <v>1</v>
      </c>
      <c r="I18" s="14"/>
      <c r="J18" s="15">
        <f t="shared" si="0"/>
        <v>3</v>
      </c>
      <c r="K18" s="16">
        <v>3</v>
      </c>
      <c r="L18" s="17">
        <f t="shared" si="1"/>
        <v>100</v>
      </c>
      <c r="M18" s="13">
        <v>3</v>
      </c>
      <c r="N18" s="13">
        <v>3</v>
      </c>
      <c r="O18" s="17">
        <f t="shared" si="2"/>
        <v>100</v>
      </c>
    </row>
    <row r="19" spans="1:15" ht="16.5" customHeight="1" thickTop="1" thickBot="1" x14ac:dyDescent="0.2">
      <c r="A19" s="12" t="s">
        <v>43</v>
      </c>
      <c r="B19" s="13">
        <v>1</v>
      </c>
      <c r="C19" s="13"/>
      <c r="D19" s="13"/>
      <c r="E19" s="13"/>
      <c r="F19" s="13"/>
      <c r="G19" s="13"/>
      <c r="H19" s="13">
        <v>3</v>
      </c>
      <c r="I19" s="14">
        <v>14</v>
      </c>
      <c r="J19" s="15">
        <f t="shared" si="0"/>
        <v>18</v>
      </c>
      <c r="K19" s="16">
        <v>11</v>
      </c>
      <c r="L19" s="17">
        <f t="shared" si="1"/>
        <v>163.63636363636365</v>
      </c>
      <c r="M19" s="13">
        <v>18</v>
      </c>
      <c r="N19" s="13">
        <v>11</v>
      </c>
      <c r="O19" s="17">
        <f t="shared" si="2"/>
        <v>163.63636363636365</v>
      </c>
    </row>
    <row r="20" spans="1:15" ht="16.5" customHeight="1" thickTop="1" thickBot="1" x14ac:dyDescent="0.2">
      <c r="A20" s="18" t="s">
        <v>44</v>
      </c>
      <c r="B20" s="19">
        <v>3</v>
      </c>
      <c r="C20" s="19"/>
      <c r="D20" s="19">
        <v>56</v>
      </c>
      <c r="E20" s="19">
        <v>8</v>
      </c>
      <c r="F20" s="19">
        <v>15</v>
      </c>
      <c r="G20" s="19"/>
      <c r="H20" s="19"/>
      <c r="I20" s="20"/>
      <c r="J20" s="15">
        <f t="shared" si="0"/>
        <v>82</v>
      </c>
      <c r="K20" s="16">
        <v>84</v>
      </c>
      <c r="L20" s="17">
        <f t="shared" si="1"/>
        <v>97.61904761904762</v>
      </c>
      <c r="M20" s="13">
        <v>82</v>
      </c>
      <c r="N20" s="13">
        <v>84</v>
      </c>
      <c r="O20" s="17">
        <f t="shared" si="2"/>
        <v>97.61904761904762</v>
      </c>
    </row>
    <row r="21" spans="1:15" ht="16.5" customHeight="1" thickTop="1" thickBot="1" x14ac:dyDescent="0.2">
      <c r="A21" s="21" t="s">
        <v>45</v>
      </c>
      <c r="B21" s="15">
        <f t="shared" ref="B21:K21" si="3">SUM(B7:B20)</f>
        <v>95</v>
      </c>
      <c r="C21" s="15">
        <f t="shared" si="3"/>
        <v>7</v>
      </c>
      <c r="D21" s="15">
        <f t="shared" si="3"/>
        <v>715</v>
      </c>
      <c r="E21" s="15">
        <f t="shared" si="3"/>
        <v>143</v>
      </c>
      <c r="F21" s="15">
        <f t="shared" si="3"/>
        <v>932</v>
      </c>
      <c r="G21" s="15">
        <f t="shared" si="3"/>
        <v>0</v>
      </c>
      <c r="H21" s="15">
        <f t="shared" si="3"/>
        <v>56</v>
      </c>
      <c r="I21" s="15">
        <f t="shared" si="3"/>
        <v>18</v>
      </c>
      <c r="J21" s="15">
        <f t="shared" si="3"/>
        <v>1966</v>
      </c>
      <c r="K21" s="16">
        <f t="shared" si="3"/>
        <v>2062</v>
      </c>
      <c r="L21" s="17">
        <f t="shared" si="1"/>
        <v>95.344325897187204</v>
      </c>
      <c r="M21" s="13">
        <f>SUM(M7:M20)</f>
        <v>1966</v>
      </c>
      <c r="N21" s="13">
        <f>SUM(N7:N20)</f>
        <v>2062</v>
      </c>
      <c r="O21" s="17">
        <f t="shared" si="2"/>
        <v>95.344325897187204</v>
      </c>
    </row>
    <row r="22" spans="1:15" ht="16.5" customHeight="1" thickTop="1" x14ac:dyDescent="0.15">
      <c r="A22" s="22" t="s">
        <v>46</v>
      </c>
      <c r="B22" s="23">
        <v>78</v>
      </c>
      <c r="C22" s="23">
        <v>4</v>
      </c>
      <c r="D22" s="23">
        <v>752</v>
      </c>
      <c r="E22" s="23">
        <v>112</v>
      </c>
      <c r="F22" s="23">
        <v>1037</v>
      </c>
      <c r="G22" s="23"/>
      <c r="H22" s="23">
        <v>69</v>
      </c>
      <c r="I22" s="23">
        <v>10</v>
      </c>
      <c r="J22" s="23">
        <f>SUM(B22:I22)</f>
        <v>2062</v>
      </c>
    </row>
    <row r="23" spans="1:15" ht="16.5" customHeight="1" x14ac:dyDescent="0.15">
      <c r="A23" s="24" t="s">
        <v>47</v>
      </c>
      <c r="B23" s="25">
        <f>B21/B22*100</f>
        <v>121.79487179487178</v>
      </c>
      <c r="C23" s="25">
        <f>C21/C22*100</f>
        <v>175</v>
      </c>
      <c r="D23" s="25">
        <f>D21/D22*100</f>
        <v>95.079787234042556</v>
      </c>
      <c r="E23" s="25">
        <f>E21/E22*100</f>
        <v>127.67857142857142</v>
      </c>
      <c r="F23" s="25">
        <f>F21/F22*100</f>
        <v>89.874638379942141</v>
      </c>
      <c r="G23" s="25"/>
      <c r="H23" s="25">
        <f>H21/H22*100</f>
        <v>81.159420289855078</v>
      </c>
      <c r="I23" s="25">
        <f>I21/I22*100</f>
        <v>180</v>
      </c>
      <c r="J23" s="25">
        <f>J21/J22*100</f>
        <v>95.344325897187204</v>
      </c>
    </row>
    <row r="24" spans="1:15" ht="16.5" customHeight="1" x14ac:dyDescent="0.15">
      <c r="A24" s="30" t="s">
        <v>48</v>
      </c>
      <c r="B24" s="26">
        <v>119</v>
      </c>
      <c r="C24" s="26">
        <v>24</v>
      </c>
      <c r="D24" s="26">
        <v>876</v>
      </c>
      <c r="E24" s="26">
        <v>186</v>
      </c>
      <c r="F24" s="26">
        <v>972</v>
      </c>
      <c r="G24" s="26"/>
      <c r="H24" s="26">
        <v>88</v>
      </c>
      <c r="I24" s="26">
        <v>56</v>
      </c>
      <c r="J24" s="26">
        <f>SUM(B24:I24)</f>
        <v>2321</v>
      </c>
    </row>
    <row r="25" spans="1:15" ht="16.5" customHeight="1" x14ac:dyDescent="0.15">
      <c r="A25" s="24" t="s">
        <v>49</v>
      </c>
      <c r="B25" s="27">
        <f>B21/B24*100</f>
        <v>79.831932773109244</v>
      </c>
      <c r="C25" s="27">
        <f>C21/C24*100</f>
        <v>29.166666666666668</v>
      </c>
      <c r="D25" s="27">
        <f>D21/D24*100</f>
        <v>81.621004566210047</v>
      </c>
      <c r="E25" s="27">
        <f>E21/E24*100</f>
        <v>76.881720430107521</v>
      </c>
      <c r="F25" s="27">
        <f>F21/F24*100</f>
        <v>95.884773662551439</v>
      </c>
      <c r="G25" s="27"/>
      <c r="H25" s="27">
        <f>H21/H24*100</f>
        <v>63.636363636363633</v>
      </c>
      <c r="I25" s="27">
        <f>I21/I24*100</f>
        <v>32.142857142857146</v>
      </c>
      <c r="J25" s="27">
        <f>J21/J24*100</f>
        <v>84.704868591124523</v>
      </c>
    </row>
    <row r="26" spans="1:15" ht="16.5" customHeight="1" x14ac:dyDescent="0.15">
      <c r="A26" s="28" t="s">
        <v>50</v>
      </c>
      <c r="B26" s="26">
        <v>95</v>
      </c>
      <c r="C26" s="26">
        <v>7</v>
      </c>
      <c r="D26" s="26">
        <v>715</v>
      </c>
      <c r="E26" s="26">
        <v>143</v>
      </c>
      <c r="F26" s="26">
        <v>932</v>
      </c>
      <c r="G26" s="26"/>
      <c r="H26" s="26">
        <v>56</v>
      </c>
      <c r="I26" s="26">
        <v>18</v>
      </c>
      <c r="J26" s="26">
        <f>SUM(B26:I26)</f>
        <v>1966</v>
      </c>
    </row>
    <row r="27" spans="1:15" ht="16.5" customHeight="1" x14ac:dyDescent="0.15">
      <c r="A27" s="31" t="s">
        <v>51</v>
      </c>
      <c r="B27" s="29">
        <v>78</v>
      </c>
      <c r="C27" s="29">
        <v>4</v>
      </c>
      <c r="D27" s="29">
        <v>752</v>
      </c>
      <c r="E27" s="29">
        <v>112</v>
      </c>
      <c r="F27" s="29">
        <v>1037</v>
      </c>
      <c r="G27" s="29"/>
      <c r="H27" s="29">
        <v>69</v>
      </c>
      <c r="I27" s="29">
        <v>10</v>
      </c>
      <c r="J27" s="29">
        <f>SUM(B27:I27)</f>
        <v>2062</v>
      </c>
    </row>
    <row r="28" spans="1:15" ht="16.5" customHeight="1" x14ac:dyDescent="0.15">
      <c r="A28" s="24" t="s">
        <v>52</v>
      </c>
      <c r="B28" s="27">
        <f>B26/B27*100</f>
        <v>121.79487179487178</v>
      </c>
      <c r="C28" s="27">
        <f>C26/C27*100</f>
        <v>175</v>
      </c>
      <c r="D28" s="27">
        <f>D26/D27*100</f>
        <v>95.079787234042556</v>
      </c>
      <c r="E28" s="27">
        <f>E26/E27*100</f>
        <v>127.67857142857142</v>
      </c>
      <c r="F28" s="27">
        <f>F26/F27*100</f>
        <v>89.874638379942141</v>
      </c>
      <c r="G28" s="27"/>
      <c r="H28" s="27">
        <f>H26/H27*100</f>
        <v>81.159420289855078</v>
      </c>
      <c r="I28" s="27">
        <f>I26/I27*100</f>
        <v>180</v>
      </c>
      <c r="J28" s="27">
        <f>J26/J27*100</f>
        <v>95.344325897187204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46E64-E9D3-4E36-8D94-463A8755F74A}">
  <dimension ref="A1:O28"/>
  <sheetViews>
    <sheetView zoomScaleNormal="100" workbookViewId="0">
      <selection activeCell="P30" sqref="P30"/>
    </sheetView>
  </sheetViews>
  <sheetFormatPr defaultRowHeight="13.5" x14ac:dyDescent="0.1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62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" t="s">
        <v>1</v>
      </c>
      <c r="B4" s="3" t="s">
        <v>2</v>
      </c>
      <c r="C4" s="37" t="s">
        <v>3</v>
      </c>
      <c r="D4" s="30" t="s">
        <v>2</v>
      </c>
      <c r="E4" s="30" t="s">
        <v>4</v>
      </c>
      <c r="F4" s="30" t="s">
        <v>5</v>
      </c>
      <c r="G4" s="30" t="s">
        <v>6</v>
      </c>
      <c r="H4" s="30" t="s">
        <v>7</v>
      </c>
      <c r="I4" s="4" t="s">
        <v>8</v>
      </c>
      <c r="J4" s="39" t="s">
        <v>9</v>
      </c>
      <c r="K4" s="40" t="s">
        <v>10</v>
      </c>
      <c r="L4" s="34"/>
      <c r="M4" s="34" t="s">
        <v>11</v>
      </c>
      <c r="N4" s="34"/>
      <c r="O4" s="34"/>
    </row>
    <row r="5" spans="1:15" ht="15" thickTop="1" thickBot="1" x14ac:dyDescent="0.2">
      <c r="A5" s="5"/>
      <c r="B5" s="6" t="s">
        <v>12</v>
      </c>
      <c r="C5" s="38"/>
      <c r="D5" s="31" t="s">
        <v>13</v>
      </c>
      <c r="E5" s="31" t="s">
        <v>14</v>
      </c>
      <c r="F5" s="31" t="s">
        <v>13</v>
      </c>
      <c r="G5" s="31" t="s">
        <v>14</v>
      </c>
      <c r="H5" s="31" t="s">
        <v>15</v>
      </c>
      <c r="I5" s="7" t="s">
        <v>16</v>
      </c>
      <c r="J5" s="39"/>
      <c r="K5" s="40" t="s">
        <v>17</v>
      </c>
      <c r="L5" s="34" t="s">
        <v>18</v>
      </c>
      <c r="M5" s="34" t="s">
        <v>19</v>
      </c>
      <c r="N5" s="34" t="s">
        <v>20</v>
      </c>
      <c r="O5" s="34" t="s">
        <v>21</v>
      </c>
    </row>
    <row r="6" spans="1:15" ht="15" thickTop="1" thickBot="1" x14ac:dyDescent="0.2">
      <c r="A6" s="8" t="s">
        <v>22</v>
      </c>
      <c r="B6" s="9" t="s">
        <v>23</v>
      </c>
      <c r="C6" s="10" t="s">
        <v>24</v>
      </c>
      <c r="D6" s="10" t="s">
        <v>25</v>
      </c>
      <c r="E6" s="10" t="s">
        <v>26</v>
      </c>
      <c r="F6" s="10" t="s">
        <v>27</v>
      </c>
      <c r="G6" s="10" t="s">
        <v>28</v>
      </c>
      <c r="H6" s="10" t="s">
        <v>29</v>
      </c>
      <c r="I6" s="11" t="s">
        <v>30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2" t="s">
        <v>31</v>
      </c>
      <c r="B7" s="13"/>
      <c r="C7" s="13"/>
      <c r="D7" s="13"/>
      <c r="E7" s="13"/>
      <c r="F7" s="13">
        <v>39</v>
      </c>
      <c r="G7" s="13"/>
      <c r="H7" s="13"/>
      <c r="I7" s="14"/>
      <c r="J7" s="15">
        <f t="shared" ref="J7:J20" si="0">SUM(B7:I7)</f>
        <v>39</v>
      </c>
      <c r="K7" s="16">
        <v>52</v>
      </c>
      <c r="L7" s="17">
        <f t="shared" ref="L7:L21" si="1">J7/K7*100</f>
        <v>75</v>
      </c>
      <c r="M7" s="13">
        <v>354</v>
      </c>
      <c r="N7" s="13">
        <v>333</v>
      </c>
      <c r="O7" s="17">
        <f t="shared" ref="O7:O21" si="2">M7/N7*100</f>
        <v>106.30630630630631</v>
      </c>
    </row>
    <row r="8" spans="1:15" ht="16.5" customHeight="1" thickTop="1" thickBot="1" x14ac:dyDescent="0.2">
      <c r="A8" s="12" t="s">
        <v>32</v>
      </c>
      <c r="B8" s="13">
        <v>12</v>
      </c>
      <c r="C8" s="13">
        <v>4</v>
      </c>
      <c r="D8" s="13"/>
      <c r="E8" s="13"/>
      <c r="F8" s="13"/>
      <c r="G8" s="13"/>
      <c r="H8" s="13">
        <v>14</v>
      </c>
      <c r="I8" s="14"/>
      <c r="J8" s="15">
        <f t="shared" si="0"/>
        <v>30</v>
      </c>
      <c r="K8" s="16">
        <v>82</v>
      </c>
      <c r="L8" s="17">
        <f t="shared" si="1"/>
        <v>36.585365853658537</v>
      </c>
      <c r="M8" s="13">
        <v>718</v>
      </c>
      <c r="N8" s="13">
        <v>653</v>
      </c>
      <c r="O8" s="17">
        <f t="shared" si="2"/>
        <v>109.95405819295559</v>
      </c>
    </row>
    <row r="9" spans="1:15" ht="16.5" customHeight="1" thickTop="1" thickBot="1" x14ac:dyDescent="0.2">
      <c r="A9" s="12" t="s">
        <v>33</v>
      </c>
      <c r="B9" s="13"/>
      <c r="C9" s="13"/>
      <c r="D9" s="13">
        <v>86</v>
      </c>
      <c r="E9" s="13"/>
      <c r="F9" s="13">
        <v>140</v>
      </c>
      <c r="G9" s="13"/>
      <c r="H9" s="13"/>
      <c r="I9" s="14"/>
      <c r="J9" s="15">
        <f t="shared" si="0"/>
        <v>226</v>
      </c>
      <c r="K9" s="16">
        <v>289</v>
      </c>
      <c r="L9" s="17">
        <f t="shared" si="1"/>
        <v>78.200692041522487</v>
      </c>
      <c r="M9" s="13">
        <v>3314</v>
      </c>
      <c r="N9" s="13">
        <v>3065</v>
      </c>
      <c r="O9" s="17">
        <f t="shared" si="2"/>
        <v>108.12398042414355</v>
      </c>
    </row>
    <row r="10" spans="1:15" ht="16.5" customHeight="1" thickTop="1" thickBot="1" x14ac:dyDescent="0.2">
      <c r="A10" s="12" t="s">
        <v>34</v>
      </c>
      <c r="B10" s="13">
        <v>19</v>
      </c>
      <c r="C10" s="13"/>
      <c r="D10" s="13"/>
      <c r="E10" s="13">
        <v>6</v>
      </c>
      <c r="F10" s="13"/>
      <c r="G10" s="13"/>
      <c r="H10" s="13">
        <v>7</v>
      </c>
      <c r="I10" s="14"/>
      <c r="J10" s="15">
        <f t="shared" si="0"/>
        <v>32</v>
      </c>
      <c r="K10" s="16">
        <v>68</v>
      </c>
      <c r="L10" s="17">
        <f t="shared" si="1"/>
        <v>47.058823529411761</v>
      </c>
      <c r="M10" s="13">
        <v>944</v>
      </c>
      <c r="N10" s="13">
        <v>868</v>
      </c>
      <c r="O10" s="17">
        <f t="shared" si="2"/>
        <v>108.75576036866359</v>
      </c>
    </row>
    <row r="11" spans="1:15" ht="16.5" customHeight="1" thickTop="1" thickBot="1" x14ac:dyDescent="0.2">
      <c r="A11" s="12" t="s">
        <v>35</v>
      </c>
      <c r="B11" s="13">
        <v>4</v>
      </c>
      <c r="C11" s="13"/>
      <c r="D11" s="13">
        <v>79</v>
      </c>
      <c r="E11" s="13">
        <v>6</v>
      </c>
      <c r="F11" s="13">
        <v>23</v>
      </c>
      <c r="G11" s="13"/>
      <c r="H11" s="13"/>
      <c r="I11" s="14"/>
      <c r="J11" s="15">
        <f t="shared" si="0"/>
        <v>112</v>
      </c>
      <c r="K11" s="16">
        <v>128</v>
      </c>
      <c r="L11" s="17">
        <f t="shared" si="1"/>
        <v>87.5</v>
      </c>
      <c r="M11" s="13">
        <v>1218</v>
      </c>
      <c r="N11" s="13">
        <v>1172</v>
      </c>
      <c r="O11" s="17">
        <f t="shared" si="2"/>
        <v>103.92491467576792</v>
      </c>
    </row>
    <row r="12" spans="1:15" ht="16.5" customHeight="1" thickTop="1" thickBot="1" x14ac:dyDescent="0.2">
      <c r="A12" s="12" t="s">
        <v>36</v>
      </c>
      <c r="B12" s="13"/>
      <c r="C12" s="13"/>
      <c r="D12" s="13">
        <v>8</v>
      </c>
      <c r="E12" s="13"/>
      <c r="F12" s="13">
        <v>2</v>
      </c>
      <c r="G12" s="13"/>
      <c r="H12" s="13">
        <v>2</v>
      </c>
      <c r="I12" s="14">
        <v>4</v>
      </c>
      <c r="J12" s="15">
        <f t="shared" si="0"/>
        <v>16</v>
      </c>
      <c r="K12" s="16">
        <v>36</v>
      </c>
      <c r="L12" s="17">
        <f t="shared" si="1"/>
        <v>44.444444444444443</v>
      </c>
      <c r="M12" s="13">
        <v>431</v>
      </c>
      <c r="N12" s="13">
        <v>454</v>
      </c>
      <c r="O12" s="17">
        <f t="shared" si="2"/>
        <v>94.933920704845818</v>
      </c>
    </row>
    <row r="13" spans="1:15" ht="16.5" customHeight="1" thickTop="1" thickBot="1" x14ac:dyDescent="0.2">
      <c r="A13" s="12" t="s">
        <v>37</v>
      </c>
      <c r="B13" s="13">
        <v>12</v>
      </c>
      <c r="C13" s="13">
        <v>1</v>
      </c>
      <c r="D13" s="13"/>
      <c r="E13" s="13">
        <v>2</v>
      </c>
      <c r="F13" s="13"/>
      <c r="G13" s="13"/>
      <c r="H13" s="13">
        <v>1</v>
      </c>
      <c r="I13" s="14"/>
      <c r="J13" s="15">
        <f t="shared" si="0"/>
        <v>16</v>
      </c>
      <c r="K13" s="16">
        <v>22</v>
      </c>
      <c r="L13" s="17">
        <f t="shared" si="1"/>
        <v>72.727272727272734</v>
      </c>
      <c r="M13" s="13">
        <v>387</v>
      </c>
      <c r="N13" s="13">
        <v>352</v>
      </c>
      <c r="O13" s="17">
        <f t="shared" si="2"/>
        <v>109.94318181818181</v>
      </c>
    </row>
    <row r="14" spans="1:15" ht="16.5" customHeight="1" thickTop="1" thickBot="1" x14ac:dyDescent="0.2">
      <c r="A14" s="12" t="s">
        <v>38</v>
      </c>
      <c r="B14" s="13"/>
      <c r="C14" s="13"/>
      <c r="D14" s="13">
        <v>56</v>
      </c>
      <c r="E14" s="13">
        <v>12</v>
      </c>
      <c r="F14" s="13">
        <v>49</v>
      </c>
      <c r="G14" s="13"/>
      <c r="H14" s="13">
        <v>5</v>
      </c>
      <c r="I14" s="14"/>
      <c r="J14" s="15">
        <f t="shared" si="0"/>
        <v>122</v>
      </c>
      <c r="K14" s="16">
        <v>239</v>
      </c>
      <c r="L14" s="17">
        <f t="shared" si="1"/>
        <v>51.046025104602514</v>
      </c>
      <c r="M14" s="13">
        <v>2644</v>
      </c>
      <c r="N14" s="13">
        <v>2863</v>
      </c>
      <c r="O14" s="17">
        <f t="shared" si="2"/>
        <v>92.350681103737344</v>
      </c>
    </row>
    <row r="15" spans="1:15" ht="16.5" customHeight="1" thickTop="1" thickBot="1" x14ac:dyDescent="0.2">
      <c r="A15" s="12" t="s">
        <v>39</v>
      </c>
      <c r="B15" s="13"/>
      <c r="C15" s="13"/>
      <c r="D15" s="13">
        <v>55</v>
      </c>
      <c r="E15" s="13"/>
      <c r="F15" s="13">
        <v>2</v>
      </c>
      <c r="G15" s="13"/>
      <c r="H15" s="13"/>
      <c r="I15" s="14"/>
      <c r="J15" s="15">
        <f t="shared" si="0"/>
        <v>57</v>
      </c>
      <c r="K15" s="16">
        <v>95</v>
      </c>
      <c r="L15" s="17">
        <f t="shared" si="1"/>
        <v>60</v>
      </c>
      <c r="M15" s="13">
        <v>957</v>
      </c>
      <c r="N15" s="13">
        <v>1023</v>
      </c>
      <c r="O15" s="17">
        <f t="shared" si="2"/>
        <v>93.548387096774192</v>
      </c>
    </row>
    <row r="16" spans="1:15" ht="16.5" customHeight="1" thickTop="1" thickBot="1" x14ac:dyDescent="0.2">
      <c r="A16" s="12" t="s">
        <v>40</v>
      </c>
      <c r="B16" s="13"/>
      <c r="C16" s="13"/>
      <c r="D16" s="13">
        <v>3</v>
      </c>
      <c r="E16" s="13"/>
      <c r="F16" s="13">
        <v>72</v>
      </c>
      <c r="G16" s="13"/>
      <c r="H16" s="13"/>
      <c r="I16" s="14"/>
      <c r="J16" s="15">
        <f t="shared" si="0"/>
        <v>75</v>
      </c>
      <c r="K16" s="16">
        <v>94</v>
      </c>
      <c r="L16" s="17">
        <f t="shared" si="1"/>
        <v>79.787234042553195</v>
      </c>
      <c r="M16" s="13">
        <v>1256</v>
      </c>
      <c r="N16" s="13">
        <v>1240</v>
      </c>
      <c r="O16" s="17">
        <f t="shared" si="2"/>
        <v>101.29032258064517</v>
      </c>
    </row>
    <row r="17" spans="1:15" ht="16.5" customHeight="1" thickTop="1" thickBot="1" x14ac:dyDescent="0.2">
      <c r="A17" s="12" t="s">
        <v>41</v>
      </c>
      <c r="B17" s="13">
        <v>8</v>
      </c>
      <c r="C17" s="13">
        <v>3</v>
      </c>
      <c r="D17" s="13">
        <v>488</v>
      </c>
      <c r="E17" s="13">
        <v>96</v>
      </c>
      <c r="F17" s="13">
        <v>702</v>
      </c>
      <c r="G17" s="13"/>
      <c r="H17" s="13">
        <v>10</v>
      </c>
      <c r="I17" s="14"/>
      <c r="J17" s="15">
        <f t="shared" si="0"/>
        <v>1307</v>
      </c>
      <c r="K17" s="16">
        <v>1407</v>
      </c>
      <c r="L17" s="17">
        <f t="shared" si="1"/>
        <v>92.892679459843635</v>
      </c>
      <c r="M17" s="13">
        <v>14751</v>
      </c>
      <c r="N17" s="13">
        <v>14191</v>
      </c>
      <c r="O17" s="17">
        <f t="shared" si="2"/>
        <v>103.94616306109505</v>
      </c>
    </row>
    <row r="18" spans="1:15" ht="16.5" customHeight="1" thickTop="1" thickBot="1" x14ac:dyDescent="0.2">
      <c r="A18" s="12" t="s">
        <v>42</v>
      </c>
      <c r="B18" s="13">
        <v>5</v>
      </c>
      <c r="C18" s="13"/>
      <c r="D18" s="13"/>
      <c r="E18" s="13"/>
      <c r="F18" s="13"/>
      <c r="G18" s="13"/>
      <c r="H18" s="13">
        <v>2</v>
      </c>
      <c r="I18" s="14"/>
      <c r="J18" s="15">
        <f t="shared" si="0"/>
        <v>7</v>
      </c>
      <c r="K18" s="16">
        <v>21</v>
      </c>
      <c r="L18" s="17">
        <f t="shared" si="1"/>
        <v>33.333333333333329</v>
      </c>
      <c r="M18" s="13">
        <v>139</v>
      </c>
      <c r="N18" s="13">
        <v>133</v>
      </c>
      <c r="O18" s="17">
        <f t="shared" si="2"/>
        <v>104.51127819548873</v>
      </c>
    </row>
    <row r="19" spans="1:15" ht="16.5" customHeight="1" thickTop="1" thickBot="1" x14ac:dyDescent="0.2">
      <c r="A19" s="12" t="s">
        <v>43</v>
      </c>
      <c r="B19" s="13">
        <v>3</v>
      </c>
      <c r="C19" s="13"/>
      <c r="D19" s="13"/>
      <c r="E19" s="13"/>
      <c r="F19" s="13"/>
      <c r="G19" s="13"/>
      <c r="H19" s="13">
        <v>4</v>
      </c>
      <c r="I19" s="14">
        <v>20</v>
      </c>
      <c r="J19" s="15">
        <f t="shared" si="0"/>
        <v>27</v>
      </c>
      <c r="K19" s="16">
        <v>19</v>
      </c>
      <c r="L19" s="17">
        <f t="shared" si="1"/>
        <v>142.10526315789474</v>
      </c>
      <c r="M19" s="13">
        <v>222</v>
      </c>
      <c r="N19" s="13">
        <v>172</v>
      </c>
      <c r="O19" s="17">
        <f t="shared" si="2"/>
        <v>129.06976744186048</v>
      </c>
    </row>
    <row r="20" spans="1:15" ht="16.5" customHeight="1" thickTop="1" thickBot="1" x14ac:dyDescent="0.2">
      <c r="A20" s="18" t="s">
        <v>44</v>
      </c>
      <c r="B20" s="19">
        <v>7</v>
      </c>
      <c r="C20" s="19"/>
      <c r="D20" s="19">
        <v>58</v>
      </c>
      <c r="E20" s="19">
        <v>13</v>
      </c>
      <c r="F20" s="19"/>
      <c r="G20" s="19"/>
      <c r="H20" s="19">
        <v>1</v>
      </c>
      <c r="I20" s="20"/>
      <c r="J20" s="15">
        <f t="shared" si="0"/>
        <v>79</v>
      </c>
      <c r="K20" s="16">
        <v>114</v>
      </c>
      <c r="L20" s="17">
        <f t="shared" si="1"/>
        <v>69.298245614035096</v>
      </c>
      <c r="M20" s="13">
        <v>1334</v>
      </c>
      <c r="N20" s="13">
        <v>1270</v>
      </c>
      <c r="O20" s="17">
        <f t="shared" si="2"/>
        <v>105.03937007874016</v>
      </c>
    </row>
    <row r="21" spans="1:15" ht="16.5" customHeight="1" thickTop="1" thickBot="1" x14ac:dyDescent="0.2">
      <c r="A21" s="21" t="s">
        <v>45</v>
      </c>
      <c r="B21" s="15">
        <f t="shared" ref="B21:K21" si="3">SUM(B7:B20)</f>
        <v>70</v>
      </c>
      <c r="C21" s="15">
        <f t="shared" si="3"/>
        <v>8</v>
      </c>
      <c r="D21" s="15">
        <f t="shared" si="3"/>
        <v>833</v>
      </c>
      <c r="E21" s="15">
        <f t="shared" si="3"/>
        <v>135</v>
      </c>
      <c r="F21" s="15">
        <f t="shared" si="3"/>
        <v>1029</v>
      </c>
      <c r="G21" s="15">
        <f t="shared" si="3"/>
        <v>0</v>
      </c>
      <c r="H21" s="15">
        <f t="shared" si="3"/>
        <v>46</v>
      </c>
      <c r="I21" s="15">
        <f t="shared" si="3"/>
        <v>24</v>
      </c>
      <c r="J21" s="15">
        <f t="shared" si="3"/>
        <v>2145</v>
      </c>
      <c r="K21" s="16">
        <f t="shared" si="3"/>
        <v>2666</v>
      </c>
      <c r="L21" s="17">
        <f t="shared" si="1"/>
        <v>80.4576144036009</v>
      </c>
      <c r="M21" s="13">
        <f>SUM(M7:M20)</f>
        <v>28669</v>
      </c>
      <c r="N21" s="13">
        <f>SUM(N7:N20)</f>
        <v>27789</v>
      </c>
      <c r="O21" s="17">
        <f t="shared" si="2"/>
        <v>103.16672064485948</v>
      </c>
    </row>
    <row r="22" spans="1:15" ht="16.5" customHeight="1" thickTop="1" x14ac:dyDescent="0.15">
      <c r="A22" s="22" t="s">
        <v>46</v>
      </c>
      <c r="B22" s="23">
        <v>105</v>
      </c>
      <c r="C22" s="23">
        <v>11</v>
      </c>
      <c r="D22" s="23">
        <v>940</v>
      </c>
      <c r="E22" s="23">
        <v>167</v>
      </c>
      <c r="F22" s="23">
        <v>1319</v>
      </c>
      <c r="G22" s="23"/>
      <c r="H22" s="23">
        <v>94</v>
      </c>
      <c r="I22" s="23">
        <v>30</v>
      </c>
      <c r="J22" s="23">
        <f>SUM(B22:I22)</f>
        <v>2666</v>
      </c>
    </row>
    <row r="23" spans="1:15" ht="16.5" customHeight="1" x14ac:dyDescent="0.15">
      <c r="A23" s="24" t="s">
        <v>47</v>
      </c>
      <c r="B23" s="25">
        <f>B21/B22*100</f>
        <v>66.666666666666657</v>
      </c>
      <c r="C23" s="25">
        <f>C21/C22*100</f>
        <v>72.727272727272734</v>
      </c>
      <c r="D23" s="25">
        <f>D21/D22*100</f>
        <v>88.617021276595736</v>
      </c>
      <c r="E23" s="25">
        <f>E21/E22*100</f>
        <v>80.838323353293418</v>
      </c>
      <c r="F23" s="25">
        <f>F21/F22*100</f>
        <v>78.013646702046998</v>
      </c>
      <c r="G23" s="25"/>
      <c r="H23" s="25">
        <f>H21/H22*100</f>
        <v>48.936170212765958</v>
      </c>
      <c r="I23" s="25">
        <f>I21/I22*100</f>
        <v>80</v>
      </c>
      <c r="J23" s="25">
        <f>J21/J22*100</f>
        <v>80.4576144036009</v>
      </c>
    </row>
    <row r="24" spans="1:15" ht="16.5" customHeight="1" x14ac:dyDescent="0.15">
      <c r="A24" s="30" t="s">
        <v>48</v>
      </c>
      <c r="B24" s="26">
        <v>209</v>
      </c>
      <c r="C24" s="26">
        <v>8</v>
      </c>
      <c r="D24" s="26">
        <v>1389</v>
      </c>
      <c r="E24" s="26">
        <v>216</v>
      </c>
      <c r="F24" s="26">
        <v>1368</v>
      </c>
      <c r="G24" s="26"/>
      <c r="H24" s="26">
        <v>132</v>
      </c>
      <c r="I24" s="26">
        <v>52</v>
      </c>
      <c r="J24" s="26">
        <f>SUM(B24:I24)</f>
        <v>3374</v>
      </c>
    </row>
    <row r="25" spans="1:15" ht="16.5" customHeight="1" x14ac:dyDescent="0.15">
      <c r="A25" s="24" t="s">
        <v>49</v>
      </c>
      <c r="B25" s="27">
        <f>B21/B24*100</f>
        <v>33.492822966507177</v>
      </c>
      <c r="C25" s="27">
        <f>C21/C24*100</f>
        <v>100</v>
      </c>
      <c r="D25" s="27">
        <f>D21/D24*100</f>
        <v>59.971202303815694</v>
      </c>
      <c r="E25" s="27">
        <f>E21/E24*100</f>
        <v>62.5</v>
      </c>
      <c r="F25" s="27">
        <f>F21/F24*100</f>
        <v>75.219298245614027</v>
      </c>
      <c r="G25" s="27"/>
      <c r="H25" s="27">
        <f>H21/H24*100</f>
        <v>34.848484848484851</v>
      </c>
      <c r="I25" s="27">
        <f>I21/I24*100</f>
        <v>46.153846153846153</v>
      </c>
      <c r="J25" s="27">
        <f>J21/J24*100</f>
        <v>63.574392412566681</v>
      </c>
    </row>
    <row r="26" spans="1:15" ht="16.5" customHeight="1" x14ac:dyDescent="0.15">
      <c r="A26" s="28" t="s">
        <v>50</v>
      </c>
      <c r="B26" s="26">
        <v>1466</v>
      </c>
      <c r="C26" s="26">
        <v>128</v>
      </c>
      <c r="D26" s="26">
        <v>10811</v>
      </c>
      <c r="E26" s="26">
        <v>2057</v>
      </c>
      <c r="F26" s="26">
        <v>13141</v>
      </c>
      <c r="G26" s="26"/>
      <c r="H26" s="26">
        <v>872</v>
      </c>
      <c r="I26" s="26">
        <v>194</v>
      </c>
      <c r="J26" s="26">
        <f>SUM(B26:I26)</f>
        <v>28669</v>
      </c>
    </row>
    <row r="27" spans="1:15" ht="16.5" customHeight="1" x14ac:dyDescent="0.15">
      <c r="A27" s="31" t="s">
        <v>51</v>
      </c>
      <c r="B27" s="29">
        <v>1281</v>
      </c>
      <c r="C27" s="29">
        <v>135</v>
      </c>
      <c r="D27" s="29">
        <v>9992</v>
      </c>
      <c r="E27" s="29">
        <v>1945</v>
      </c>
      <c r="F27" s="29">
        <v>13412</v>
      </c>
      <c r="G27" s="29"/>
      <c r="H27" s="29">
        <v>874</v>
      </c>
      <c r="I27" s="29">
        <v>150</v>
      </c>
      <c r="J27" s="29">
        <f>SUM(B27:I27)</f>
        <v>27789</v>
      </c>
    </row>
    <row r="28" spans="1:15" ht="16.5" customHeight="1" x14ac:dyDescent="0.15">
      <c r="A28" s="24" t="s">
        <v>52</v>
      </c>
      <c r="B28" s="27">
        <f>B26/B27*100</f>
        <v>114.44184231069477</v>
      </c>
      <c r="C28" s="27">
        <f>C26/C27*100</f>
        <v>94.814814814814824</v>
      </c>
      <c r="D28" s="27">
        <f>D26/D27*100</f>
        <v>108.19655724579664</v>
      </c>
      <c r="E28" s="27">
        <f>E26/E27*100</f>
        <v>105.75835475578405</v>
      </c>
      <c r="F28" s="27">
        <f>F26/F27*100</f>
        <v>97.979421413659409</v>
      </c>
      <c r="G28" s="27"/>
      <c r="H28" s="27">
        <f>H26/H27*100</f>
        <v>99.77116704805492</v>
      </c>
      <c r="I28" s="27">
        <f>I26/I27*100</f>
        <v>129.33333333333331</v>
      </c>
      <c r="J28" s="27">
        <f>J26/J27*100</f>
        <v>103.16672064485948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12D45-FEAD-4694-BF53-7C95F2E18EC7}">
  <dimension ref="A1:O28"/>
  <sheetViews>
    <sheetView zoomScaleNormal="100" workbookViewId="0">
      <selection activeCell="F35" sqref="F35"/>
    </sheetView>
  </sheetViews>
  <sheetFormatPr defaultRowHeight="13.5" x14ac:dyDescent="0.1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63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" t="s">
        <v>1</v>
      </c>
      <c r="B4" s="3" t="s">
        <v>2</v>
      </c>
      <c r="C4" s="37" t="s">
        <v>3</v>
      </c>
      <c r="D4" s="30" t="s">
        <v>2</v>
      </c>
      <c r="E4" s="30" t="s">
        <v>4</v>
      </c>
      <c r="F4" s="30" t="s">
        <v>5</v>
      </c>
      <c r="G4" s="30" t="s">
        <v>6</v>
      </c>
      <c r="H4" s="30" t="s">
        <v>7</v>
      </c>
      <c r="I4" s="4" t="s">
        <v>8</v>
      </c>
      <c r="J4" s="39" t="s">
        <v>9</v>
      </c>
      <c r="K4" s="40" t="s">
        <v>10</v>
      </c>
      <c r="L4" s="34"/>
      <c r="M4" s="34" t="s">
        <v>11</v>
      </c>
      <c r="N4" s="34"/>
      <c r="O4" s="34"/>
    </row>
    <row r="5" spans="1:15" ht="15" thickTop="1" thickBot="1" x14ac:dyDescent="0.2">
      <c r="A5" s="5"/>
      <c r="B5" s="6" t="s">
        <v>12</v>
      </c>
      <c r="C5" s="38"/>
      <c r="D5" s="31" t="s">
        <v>13</v>
      </c>
      <c r="E5" s="31" t="s">
        <v>14</v>
      </c>
      <c r="F5" s="31" t="s">
        <v>13</v>
      </c>
      <c r="G5" s="31" t="s">
        <v>14</v>
      </c>
      <c r="H5" s="31" t="s">
        <v>15</v>
      </c>
      <c r="I5" s="7" t="s">
        <v>16</v>
      </c>
      <c r="J5" s="39"/>
      <c r="K5" s="40" t="s">
        <v>17</v>
      </c>
      <c r="L5" s="34" t="s">
        <v>18</v>
      </c>
      <c r="M5" s="34" t="s">
        <v>19</v>
      </c>
      <c r="N5" s="34" t="s">
        <v>20</v>
      </c>
      <c r="O5" s="34" t="s">
        <v>21</v>
      </c>
    </row>
    <row r="6" spans="1:15" ht="15" thickTop="1" thickBot="1" x14ac:dyDescent="0.2">
      <c r="A6" s="8" t="s">
        <v>22</v>
      </c>
      <c r="B6" s="9" t="s">
        <v>23</v>
      </c>
      <c r="C6" s="10" t="s">
        <v>24</v>
      </c>
      <c r="D6" s="10" t="s">
        <v>25</v>
      </c>
      <c r="E6" s="10" t="s">
        <v>26</v>
      </c>
      <c r="F6" s="10" t="s">
        <v>27</v>
      </c>
      <c r="G6" s="10" t="s">
        <v>28</v>
      </c>
      <c r="H6" s="10" t="s">
        <v>29</v>
      </c>
      <c r="I6" s="11" t="s">
        <v>30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2" t="s">
        <v>31</v>
      </c>
      <c r="B7" s="13"/>
      <c r="C7" s="13"/>
      <c r="D7" s="13"/>
      <c r="E7" s="13"/>
      <c r="F7" s="13">
        <v>67</v>
      </c>
      <c r="G7" s="13"/>
      <c r="H7" s="13"/>
      <c r="I7" s="14"/>
      <c r="J7" s="15">
        <f t="shared" ref="J7:J20" si="0">SUM(B7:I7)</f>
        <v>67</v>
      </c>
      <c r="K7" s="16">
        <v>30</v>
      </c>
      <c r="L7" s="17">
        <f t="shared" ref="L7:L21" si="1">J7/K7*100</f>
        <v>223.33333333333334</v>
      </c>
      <c r="M7" s="13">
        <v>421</v>
      </c>
      <c r="N7" s="13">
        <v>363</v>
      </c>
      <c r="O7" s="17">
        <f t="shared" ref="O7:O21" si="2">M7/N7*100</f>
        <v>115.97796143250689</v>
      </c>
    </row>
    <row r="8" spans="1:15" ht="16.5" customHeight="1" thickTop="1" thickBot="1" x14ac:dyDescent="0.2">
      <c r="A8" s="12" t="s">
        <v>32</v>
      </c>
      <c r="B8" s="13">
        <v>26</v>
      </c>
      <c r="C8" s="13"/>
      <c r="D8" s="13"/>
      <c r="E8" s="13">
        <v>4</v>
      </c>
      <c r="F8" s="13"/>
      <c r="G8" s="13"/>
      <c r="H8" s="13">
        <v>20</v>
      </c>
      <c r="I8" s="14"/>
      <c r="J8" s="15">
        <f t="shared" si="0"/>
        <v>50</v>
      </c>
      <c r="K8" s="16">
        <v>82</v>
      </c>
      <c r="L8" s="17">
        <f t="shared" si="1"/>
        <v>60.975609756097562</v>
      </c>
      <c r="M8" s="13">
        <v>768</v>
      </c>
      <c r="N8" s="13">
        <v>735</v>
      </c>
      <c r="O8" s="17">
        <f t="shared" si="2"/>
        <v>104.48979591836735</v>
      </c>
    </row>
    <row r="9" spans="1:15" ht="16.5" customHeight="1" thickTop="1" thickBot="1" x14ac:dyDescent="0.2">
      <c r="A9" s="12" t="s">
        <v>33</v>
      </c>
      <c r="B9" s="13"/>
      <c r="C9" s="13"/>
      <c r="D9" s="13">
        <v>88</v>
      </c>
      <c r="E9" s="13"/>
      <c r="F9" s="13">
        <v>145</v>
      </c>
      <c r="G9" s="13"/>
      <c r="H9" s="13"/>
      <c r="I9" s="14"/>
      <c r="J9" s="15">
        <f t="shared" si="0"/>
        <v>233</v>
      </c>
      <c r="K9" s="16">
        <v>328</v>
      </c>
      <c r="L9" s="17">
        <f t="shared" si="1"/>
        <v>71.036585365853654</v>
      </c>
      <c r="M9" s="13">
        <v>3547</v>
      </c>
      <c r="N9" s="13">
        <v>3393</v>
      </c>
      <c r="O9" s="17">
        <f t="shared" si="2"/>
        <v>104.5387562628942</v>
      </c>
    </row>
    <row r="10" spans="1:15" ht="16.5" customHeight="1" thickTop="1" thickBot="1" x14ac:dyDescent="0.2">
      <c r="A10" s="12" t="s">
        <v>34</v>
      </c>
      <c r="B10" s="13">
        <v>29</v>
      </c>
      <c r="C10" s="13">
        <v>7</v>
      </c>
      <c r="D10" s="13"/>
      <c r="E10" s="13">
        <v>1</v>
      </c>
      <c r="F10" s="13"/>
      <c r="G10" s="13"/>
      <c r="H10" s="13">
        <v>14</v>
      </c>
      <c r="I10" s="14"/>
      <c r="J10" s="15">
        <f t="shared" si="0"/>
        <v>51</v>
      </c>
      <c r="K10" s="16">
        <v>85</v>
      </c>
      <c r="L10" s="17">
        <f t="shared" si="1"/>
        <v>60</v>
      </c>
      <c r="M10" s="13">
        <v>995</v>
      </c>
      <c r="N10" s="13">
        <v>953</v>
      </c>
      <c r="O10" s="17">
        <f t="shared" si="2"/>
        <v>104.40713536201469</v>
      </c>
    </row>
    <row r="11" spans="1:15" ht="16.5" customHeight="1" thickTop="1" thickBot="1" x14ac:dyDescent="0.2">
      <c r="A11" s="12" t="s">
        <v>35</v>
      </c>
      <c r="B11" s="13">
        <v>3</v>
      </c>
      <c r="C11" s="13"/>
      <c r="D11" s="13">
        <v>46</v>
      </c>
      <c r="E11" s="13">
        <v>10</v>
      </c>
      <c r="F11" s="13">
        <v>15</v>
      </c>
      <c r="G11" s="13"/>
      <c r="H11" s="13"/>
      <c r="I11" s="14"/>
      <c r="J11" s="15">
        <f t="shared" si="0"/>
        <v>74</v>
      </c>
      <c r="K11" s="16">
        <v>85</v>
      </c>
      <c r="L11" s="17">
        <f t="shared" si="1"/>
        <v>87.058823529411768</v>
      </c>
      <c r="M11" s="13">
        <v>1292</v>
      </c>
      <c r="N11" s="13">
        <v>1257</v>
      </c>
      <c r="O11" s="17">
        <f t="shared" si="2"/>
        <v>102.78440731901352</v>
      </c>
    </row>
    <row r="12" spans="1:15" ht="16.5" customHeight="1" thickTop="1" thickBot="1" x14ac:dyDescent="0.2">
      <c r="A12" s="12" t="s">
        <v>36</v>
      </c>
      <c r="B12" s="13"/>
      <c r="C12" s="13"/>
      <c r="D12" s="13">
        <v>28</v>
      </c>
      <c r="E12" s="13"/>
      <c r="F12" s="13">
        <v>4</v>
      </c>
      <c r="G12" s="13"/>
      <c r="H12" s="13"/>
      <c r="I12" s="14">
        <v>16</v>
      </c>
      <c r="J12" s="15">
        <f t="shared" si="0"/>
        <v>48</v>
      </c>
      <c r="K12" s="16">
        <v>58</v>
      </c>
      <c r="L12" s="17">
        <f t="shared" si="1"/>
        <v>82.758620689655174</v>
      </c>
      <c r="M12" s="13">
        <v>479</v>
      </c>
      <c r="N12" s="13">
        <v>512</v>
      </c>
      <c r="O12" s="17">
        <f t="shared" si="2"/>
        <v>93.5546875</v>
      </c>
    </row>
    <row r="13" spans="1:15" ht="16.5" customHeight="1" thickTop="1" thickBot="1" x14ac:dyDescent="0.2">
      <c r="A13" s="12" t="s">
        <v>37</v>
      </c>
      <c r="B13" s="13">
        <v>20</v>
      </c>
      <c r="C13" s="13">
        <v>2</v>
      </c>
      <c r="D13" s="13"/>
      <c r="E13" s="13">
        <v>2</v>
      </c>
      <c r="F13" s="13"/>
      <c r="G13" s="13"/>
      <c r="H13" s="13">
        <v>4</v>
      </c>
      <c r="I13" s="14"/>
      <c r="J13" s="15">
        <f t="shared" si="0"/>
        <v>28</v>
      </c>
      <c r="K13" s="16">
        <v>49</v>
      </c>
      <c r="L13" s="17">
        <f t="shared" si="1"/>
        <v>57.142857142857139</v>
      </c>
      <c r="M13" s="13">
        <v>415</v>
      </c>
      <c r="N13" s="13">
        <v>401</v>
      </c>
      <c r="O13" s="17">
        <f t="shared" si="2"/>
        <v>103.49127182044889</v>
      </c>
    </row>
    <row r="14" spans="1:15" ht="16.5" customHeight="1" thickTop="1" thickBot="1" x14ac:dyDescent="0.2">
      <c r="A14" s="12" t="s">
        <v>38</v>
      </c>
      <c r="B14" s="13">
        <v>7</v>
      </c>
      <c r="C14" s="13">
        <v>2</v>
      </c>
      <c r="D14" s="13">
        <v>49</v>
      </c>
      <c r="E14" s="13">
        <v>18</v>
      </c>
      <c r="F14" s="13">
        <v>54</v>
      </c>
      <c r="G14" s="13"/>
      <c r="H14" s="13">
        <v>7</v>
      </c>
      <c r="I14" s="14"/>
      <c r="J14" s="15">
        <f t="shared" si="0"/>
        <v>137</v>
      </c>
      <c r="K14" s="16">
        <v>234</v>
      </c>
      <c r="L14" s="17">
        <f t="shared" si="1"/>
        <v>58.547008547008552</v>
      </c>
      <c r="M14" s="13">
        <v>2781</v>
      </c>
      <c r="N14" s="13">
        <v>3097</v>
      </c>
      <c r="O14" s="17">
        <f t="shared" si="2"/>
        <v>89.7965773329028</v>
      </c>
    </row>
    <row r="15" spans="1:15" ht="16.5" customHeight="1" thickTop="1" thickBot="1" x14ac:dyDescent="0.2">
      <c r="A15" s="12" t="s">
        <v>39</v>
      </c>
      <c r="B15" s="13"/>
      <c r="C15" s="13"/>
      <c r="D15" s="13">
        <v>70</v>
      </c>
      <c r="E15" s="13"/>
      <c r="F15" s="13">
        <v>6</v>
      </c>
      <c r="G15" s="13"/>
      <c r="H15" s="13"/>
      <c r="I15" s="14"/>
      <c r="J15" s="15">
        <f t="shared" si="0"/>
        <v>76</v>
      </c>
      <c r="K15" s="16">
        <v>96</v>
      </c>
      <c r="L15" s="17">
        <f t="shared" si="1"/>
        <v>79.166666666666657</v>
      </c>
      <c r="M15" s="13">
        <v>1033</v>
      </c>
      <c r="N15" s="13">
        <v>1119</v>
      </c>
      <c r="O15" s="17">
        <f t="shared" si="2"/>
        <v>92.314566577301164</v>
      </c>
    </row>
    <row r="16" spans="1:15" ht="16.5" customHeight="1" thickTop="1" thickBot="1" x14ac:dyDescent="0.2">
      <c r="A16" s="12" t="s">
        <v>40</v>
      </c>
      <c r="B16" s="13"/>
      <c r="C16" s="13"/>
      <c r="D16" s="13">
        <v>3</v>
      </c>
      <c r="E16" s="13"/>
      <c r="F16" s="13">
        <v>97</v>
      </c>
      <c r="G16" s="13"/>
      <c r="H16" s="13"/>
      <c r="I16" s="14"/>
      <c r="J16" s="15">
        <f t="shared" si="0"/>
        <v>100</v>
      </c>
      <c r="K16" s="16">
        <v>117</v>
      </c>
      <c r="L16" s="17">
        <f t="shared" si="1"/>
        <v>85.470085470085465</v>
      </c>
      <c r="M16" s="13">
        <v>1356</v>
      </c>
      <c r="N16" s="13">
        <v>1357</v>
      </c>
      <c r="O16" s="17">
        <f t="shared" si="2"/>
        <v>99.926308032424473</v>
      </c>
    </row>
    <row r="17" spans="1:15" ht="16.5" customHeight="1" thickTop="1" thickBot="1" x14ac:dyDescent="0.2">
      <c r="A17" s="12" t="s">
        <v>41</v>
      </c>
      <c r="B17" s="13">
        <v>10</v>
      </c>
      <c r="C17" s="13">
        <v>5</v>
      </c>
      <c r="D17" s="13">
        <v>476</v>
      </c>
      <c r="E17" s="13">
        <v>105</v>
      </c>
      <c r="F17" s="13">
        <v>703</v>
      </c>
      <c r="G17" s="13"/>
      <c r="H17" s="13">
        <v>6</v>
      </c>
      <c r="I17" s="14"/>
      <c r="J17" s="15">
        <f t="shared" si="0"/>
        <v>1305</v>
      </c>
      <c r="K17" s="16">
        <v>1417</v>
      </c>
      <c r="L17" s="17">
        <f t="shared" si="1"/>
        <v>92.095977417078331</v>
      </c>
      <c r="M17" s="13">
        <v>16056</v>
      </c>
      <c r="N17" s="13">
        <v>15608</v>
      </c>
      <c r="O17" s="17">
        <f t="shared" si="2"/>
        <v>102.87032291132752</v>
      </c>
    </row>
    <row r="18" spans="1:15" ht="16.5" customHeight="1" thickTop="1" thickBot="1" x14ac:dyDescent="0.2">
      <c r="A18" s="12" t="s">
        <v>42</v>
      </c>
      <c r="B18" s="13">
        <v>7</v>
      </c>
      <c r="C18" s="13"/>
      <c r="D18" s="13"/>
      <c r="E18" s="13"/>
      <c r="F18" s="13"/>
      <c r="G18" s="13"/>
      <c r="H18" s="13">
        <v>3</v>
      </c>
      <c r="I18" s="14"/>
      <c r="J18" s="15">
        <f t="shared" si="0"/>
        <v>10</v>
      </c>
      <c r="K18" s="16">
        <v>11</v>
      </c>
      <c r="L18" s="17">
        <f t="shared" si="1"/>
        <v>90.909090909090907</v>
      </c>
      <c r="M18" s="13">
        <v>149</v>
      </c>
      <c r="N18" s="13">
        <v>144</v>
      </c>
      <c r="O18" s="17">
        <f t="shared" si="2"/>
        <v>103.47222222222223</v>
      </c>
    </row>
    <row r="19" spans="1:15" ht="16.5" customHeight="1" thickTop="1" thickBot="1" x14ac:dyDescent="0.2">
      <c r="A19" s="12" t="s">
        <v>43</v>
      </c>
      <c r="B19" s="13">
        <v>4</v>
      </c>
      <c r="C19" s="13"/>
      <c r="D19" s="13"/>
      <c r="E19" s="13"/>
      <c r="F19" s="13"/>
      <c r="G19" s="13"/>
      <c r="H19" s="13">
        <v>3</v>
      </c>
      <c r="I19" s="14">
        <v>54</v>
      </c>
      <c r="J19" s="15">
        <f t="shared" si="0"/>
        <v>61</v>
      </c>
      <c r="K19" s="16">
        <v>55</v>
      </c>
      <c r="L19" s="17">
        <f t="shared" si="1"/>
        <v>110.90909090909091</v>
      </c>
      <c r="M19" s="13">
        <v>283</v>
      </c>
      <c r="N19" s="13">
        <v>227</v>
      </c>
      <c r="O19" s="17">
        <f t="shared" si="2"/>
        <v>124.66960352422906</v>
      </c>
    </row>
    <row r="20" spans="1:15" ht="16.5" customHeight="1" thickTop="1" thickBot="1" x14ac:dyDescent="0.2">
      <c r="A20" s="18" t="s">
        <v>44</v>
      </c>
      <c r="B20" s="19">
        <v>7</v>
      </c>
      <c r="C20" s="19"/>
      <c r="D20" s="19">
        <v>82</v>
      </c>
      <c r="E20" s="19">
        <v>15</v>
      </c>
      <c r="F20" s="19">
        <v>5</v>
      </c>
      <c r="G20" s="19"/>
      <c r="H20" s="19"/>
      <c r="I20" s="20"/>
      <c r="J20" s="15">
        <f t="shared" si="0"/>
        <v>109</v>
      </c>
      <c r="K20" s="16">
        <v>99</v>
      </c>
      <c r="L20" s="17">
        <f t="shared" si="1"/>
        <v>110.1010101010101</v>
      </c>
      <c r="M20" s="13">
        <v>1443</v>
      </c>
      <c r="N20" s="13">
        <v>1369</v>
      </c>
      <c r="O20" s="17">
        <f t="shared" si="2"/>
        <v>105.40540540540539</v>
      </c>
    </row>
    <row r="21" spans="1:15" ht="16.5" customHeight="1" thickTop="1" thickBot="1" x14ac:dyDescent="0.2">
      <c r="A21" s="21" t="s">
        <v>45</v>
      </c>
      <c r="B21" s="15">
        <f t="shared" ref="B21:K21" si="3">SUM(B7:B20)</f>
        <v>113</v>
      </c>
      <c r="C21" s="15">
        <f t="shared" si="3"/>
        <v>16</v>
      </c>
      <c r="D21" s="15">
        <f t="shared" si="3"/>
        <v>842</v>
      </c>
      <c r="E21" s="15">
        <f t="shared" si="3"/>
        <v>155</v>
      </c>
      <c r="F21" s="15">
        <f t="shared" si="3"/>
        <v>1096</v>
      </c>
      <c r="G21" s="15">
        <f t="shared" si="3"/>
        <v>0</v>
      </c>
      <c r="H21" s="15">
        <f t="shared" si="3"/>
        <v>57</v>
      </c>
      <c r="I21" s="15">
        <f t="shared" si="3"/>
        <v>70</v>
      </c>
      <c r="J21" s="15">
        <f t="shared" si="3"/>
        <v>2349</v>
      </c>
      <c r="K21" s="16">
        <f t="shared" si="3"/>
        <v>2746</v>
      </c>
      <c r="L21" s="17">
        <f t="shared" si="1"/>
        <v>85.542607428987623</v>
      </c>
      <c r="M21" s="13">
        <f>SUM(M7:M20)</f>
        <v>31018</v>
      </c>
      <c r="N21" s="13">
        <f>SUM(N7:N20)</f>
        <v>30535</v>
      </c>
      <c r="O21" s="17">
        <f t="shared" si="2"/>
        <v>101.58179138693302</v>
      </c>
    </row>
    <row r="22" spans="1:15" ht="16.5" customHeight="1" thickTop="1" x14ac:dyDescent="0.15">
      <c r="A22" s="22" t="s">
        <v>46</v>
      </c>
      <c r="B22" s="23">
        <v>154</v>
      </c>
      <c r="C22" s="23">
        <v>14</v>
      </c>
      <c r="D22" s="23">
        <v>917</v>
      </c>
      <c r="E22" s="23">
        <v>187</v>
      </c>
      <c r="F22" s="23">
        <v>1308</v>
      </c>
      <c r="G22" s="23"/>
      <c r="H22" s="23">
        <v>101</v>
      </c>
      <c r="I22" s="23">
        <v>65</v>
      </c>
      <c r="J22" s="23">
        <f>SUM(B22:I22)</f>
        <v>2746</v>
      </c>
    </row>
    <row r="23" spans="1:15" ht="16.5" customHeight="1" x14ac:dyDescent="0.15">
      <c r="A23" s="24" t="s">
        <v>47</v>
      </c>
      <c r="B23" s="25">
        <f>B21/B22*100</f>
        <v>73.376623376623371</v>
      </c>
      <c r="C23" s="25">
        <f>C21/C22*100</f>
        <v>114.28571428571428</v>
      </c>
      <c r="D23" s="25">
        <f>D21/D22*100</f>
        <v>91.821155943293348</v>
      </c>
      <c r="E23" s="25">
        <f>E21/E22*100</f>
        <v>82.887700534759361</v>
      </c>
      <c r="F23" s="25">
        <f>F21/F22*100</f>
        <v>83.792048929663608</v>
      </c>
      <c r="G23" s="25"/>
      <c r="H23" s="25">
        <f>H21/H22*100</f>
        <v>56.435643564356432</v>
      </c>
      <c r="I23" s="25">
        <f>I21/I22*100</f>
        <v>107.69230769230769</v>
      </c>
      <c r="J23" s="25">
        <f>J21/J22*100</f>
        <v>85.542607428987623</v>
      </c>
    </row>
    <row r="24" spans="1:15" ht="16.5" customHeight="1" x14ac:dyDescent="0.15">
      <c r="A24" s="30" t="s">
        <v>48</v>
      </c>
      <c r="B24" s="26">
        <v>70</v>
      </c>
      <c r="C24" s="26">
        <v>8</v>
      </c>
      <c r="D24" s="26">
        <v>833</v>
      </c>
      <c r="E24" s="26">
        <v>135</v>
      </c>
      <c r="F24" s="26">
        <v>1029</v>
      </c>
      <c r="G24" s="26"/>
      <c r="H24" s="26">
        <v>46</v>
      </c>
      <c r="I24" s="26">
        <v>24</v>
      </c>
      <c r="J24" s="26">
        <f>SUM(B24:I24)</f>
        <v>2145</v>
      </c>
    </row>
    <row r="25" spans="1:15" ht="16.5" customHeight="1" x14ac:dyDescent="0.15">
      <c r="A25" s="24" t="s">
        <v>49</v>
      </c>
      <c r="B25" s="27">
        <f>B21/B24*100</f>
        <v>161.42857142857144</v>
      </c>
      <c r="C25" s="27">
        <f>C21/C24*100</f>
        <v>200</v>
      </c>
      <c r="D25" s="27">
        <f>D21/D24*100</f>
        <v>101.08043217286915</v>
      </c>
      <c r="E25" s="27">
        <f>E21/E24*100</f>
        <v>114.81481481481481</v>
      </c>
      <c r="F25" s="27">
        <f>F21/F24*100</f>
        <v>106.511175898931</v>
      </c>
      <c r="G25" s="27"/>
      <c r="H25" s="27">
        <f>H21/H24*100</f>
        <v>123.91304347826086</v>
      </c>
      <c r="I25" s="27">
        <f>I21/I24*100</f>
        <v>291.66666666666663</v>
      </c>
      <c r="J25" s="27">
        <f>J21/J24*100</f>
        <v>109.51048951048952</v>
      </c>
    </row>
    <row r="26" spans="1:15" ht="16.5" customHeight="1" x14ac:dyDescent="0.15">
      <c r="A26" s="28" t="s">
        <v>50</v>
      </c>
      <c r="B26" s="26">
        <v>1579</v>
      </c>
      <c r="C26" s="26">
        <v>144</v>
      </c>
      <c r="D26" s="26">
        <v>11653</v>
      </c>
      <c r="E26" s="26">
        <v>2212</v>
      </c>
      <c r="F26" s="26">
        <v>14237</v>
      </c>
      <c r="G26" s="26"/>
      <c r="H26" s="26">
        <v>929</v>
      </c>
      <c r="I26" s="26">
        <v>264</v>
      </c>
      <c r="J26" s="26">
        <f>SUM(B26:I26)</f>
        <v>31018</v>
      </c>
    </row>
    <row r="27" spans="1:15" ht="16.5" customHeight="1" x14ac:dyDescent="0.15">
      <c r="A27" s="31" t="s">
        <v>51</v>
      </c>
      <c r="B27" s="29">
        <v>1435</v>
      </c>
      <c r="C27" s="29">
        <v>149</v>
      </c>
      <c r="D27" s="29">
        <v>10909</v>
      </c>
      <c r="E27" s="29">
        <v>2132</v>
      </c>
      <c r="F27" s="29">
        <v>14720</v>
      </c>
      <c r="G27" s="29"/>
      <c r="H27" s="29">
        <v>975</v>
      </c>
      <c r="I27" s="29">
        <v>215</v>
      </c>
      <c r="J27" s="29">
        <f>SUM(B27:I27)</f>
        <v>30535</v>
      </c>
    </row>
    <row r="28" spans="1:15" ht="16.5" customHeight="1" x14ac:dyDescent="0.15">
      <c r="A28" s="24" t="s">
        <v>52</v>
      </c>
      <c r="B28" s="27">
        <f>B26/B27*100</f>
        <v>110.0348432055749</v>
      </c>
      <c r="C28" s="27">
        <f>C26/C27*100</f>
        <v>96.644295302013433</v>
      </c>
      <c r="D28" s="27">
        <f>D26/D27*100</f>
        <v>106.82005683380696</v>
      </c>
      <c r="E28" s="27">
        <f>E26/E27*100</f>
        <v>103.75234521575985</v>
      </c>
      <c r="F28" s="27">
        <f>F26/F27*100</f>
        <v>96.71875</v>
      </c>
      <c r="G28" s="27"/>
      <c r="H28" s="27">
        <f>H26/H27*100</f>
        <v>95.282051282051285</v>
      </c>
      <c r="I28" s="27">
        <f>I26/I27*100</f>
        <v>122.79069767441861</v>
      </c>
      <c r="J28" s="27">
        <f>J26/J27*100</f>
        <v>101.58179138693302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77F98-9154-489A-AF3A-F2AD0A3B38F9}">
  <dimension ref="A1:O28"/>
  <sheetViews>
    <sheetView zoomScaleNormal="100" workbookViewId="0">
      <selection activeCell="A3" sqref="A3"/>
    </sheetView>
  </sheetViews>
  <sheetFormatPr defaultRowHeight="13.5" x14ac:dyDescent="0.15"/>
  <cols>
    <col min="1" max="1" width="14" style="1" customWidth="1"/>
    <col min="2" max="15" width="8.75" style="1" customWidth="1"/>
    <col min="16" max="16384" width="9" style="1"/>
  </cols>
  <sheetData>
    <row r="1" spans="1:15" ht="14.25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64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" t="s">
        <v>1</v>
      </c>
      <c r="B4" s="3" t="s">
        <v>2</v>
      </c>
      <c r="C4" s="37" t="s">
        <v>3</v>
      </c>
      <c r="D4" s="32" t="s">
        <v>2</v>
      </c>
      <c r="E4" s="32" t="s">
        <v>4</v>
      </c>
      <c r="F4" s="32" t="s">
        <v>5</v>
      </c>
      <c r="G4" s="32" t="s">
        <v>6</v>
      </c>
      <c r="H4" s="32" t="s">
        <v>7</v>
      </c>
      <c r="I4" s="4" t="s">
        <v>8</v>
      </c>
      <c r="J4" s="39" t="s">
        <v>9</v>
      </c>
      <c r="K4" s="40" t="s">
        <v>10</v>
      </c>
      <c r="L4" s="34"/>
      <c r="M4" s="34" t="s">
        <v>11</v>
      </c>
      <c r="N4" s="34"/>
      <c r="O4" s="34"/>
    </row>
    <row r="5" spans="1:15" ht="15" thickTop="1" thickBot="1" x14ac:dyDescent="0.2">
      <c r="A5" s="5"/>
      <c r="B5" s="6" t="s">
        <v>12</v>
      </c>
      <c r="C5" s="38"/>
      <c r="D5" s="33" t="s">
        <v>13</v>
      </c>
      <c r="E5" s="33" t="s">
        <v>14</v>
      </c>
      <c r="F5" s="33" t="s">
        <v>13</v>
      </c>
      <c r="G5" s="33" t="s">
        <v>14</v>
      </c>
      <c r="H5" s="33" t="s">
        <v>15</v>
      </c>
      <c r="I5" s="7" t="s">
        <v>16</v>
      </c>
      <c r="J5" s="39"/>
      <c r="K5" s="40" t="s">
        <v>17</v>
      </c>
      <c r="L5" s="34" t="s">
        <v>18</v>
      </c>
      <c r="M5" s="34" t="s">
        <v>19</v>
      </c>
      <c r="N5" s="34" t="s">
        <v>20</v>
      </c>
      <c r="O5" s="34" t="s">
        <v>21</v>
      </c>
    </row>
    <row r="6" spans="1:15" ht="15" thickTop="1" thickBot="1" x14ac:dyDescent="0.2">
      <c r="A6" s="8" t="s">
        <v>22</v>
      </c>
      <c r="B6" s="9" t="s">
        <v>23</v>
      </c>
      <c r="C6" s="10" t="s">
        <v>24</v>
      </c>
      <c r="D6" s="10" t="s">
        <v>25</v>
      </c>
      <c r="E6" s="10" t="s">
        <v>26</v>
      </c>
      <c r="F6" s="10" t="s">
        <v>27</v>
      </c>
      <c r="G6" s="10" t="s">
        <v>28</v>
      </c>
      <c r="H6" s="10" t="s">
        <v>29</v>
      </c>
      <c r="I6" s="11" t="s">
        <v>30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43" t="s">
        <v>31</v>
      </c>
      <c r="B7" s="13"/>
      <c r="C7" s="13"/>
      <c r="D7" s="13"/>
      <c r="E7" s="13"/>
      <c r="F7" s="13">
        <v>39</v>
      </c>
      <c r="G7" s="13"/>
      <c r="H7" s="13"/>
      <c r="I7" s="14"/>
      <c r="J7" s="15">
        <f>SUM(B7:I7)</f>
        <v>39</v>
      </c>
      <c r="K7" s="16">
        <v>20</v>
      </c>
      <c r="L7" s="27">
        <f>J7/K7*100</f>
        <v>195</v>
      </c>
      <c r="M7" s="13">
        <v>460</v>
      </c>
      <c r="N7" s="13">
        <v>383</v>
      </c>
      <c r="O7" s="27">
        <f>M7/N7*100</f>
        <v>120.10443864229765</v>
      </c>
    </row>
    <row r="8" spans="1:15" ht="16.5" customHeight="1" thickTop="1" thickBot="1" x14ac:dyDescent="0.2">
      <c r="A8" s="43" t="s">
        <v>32</v>
      </c>
      <c r="B8" s="13">
        <v>18</v>
      </c>
      <c r="C8" s="13">
        <v>1</v>
      </c>
      <c r="D8" s="13"/>
      <c r="E8" s="13">
        <v>4</v>
      </c>
      <c r="F8" s="13"/>
      <c r="G8" s="13"/>
      <c r="H8" s="13">
        <v>19</v>
      </c>
      <c r="I8" s="14"/>
      <c r="J8" s="15">
        <f>SUM(B8:I8)</f>
        <v>42</v>
      </c>
      <c r="K8" s="16">
        <v>73</v>
      </c>
      <c r="L8" s="27">
        <f>J8/K8*100</f>
        <v>57.534246575342465</v>
      </c>
      <c r="M8" s="13">
        <v>810</v>
      </c>
      <c r="N8" s="13">
        <v>808</v>
      </c>
      <c r="O8" s="27">
        <f>M8/N8*100</f>
        <v>100.24752475247524</v>
      </c>
    </row>
    <row r="9" spans="1:15" ht="16.5" customHeight="1" thickTop="1" thickBot="1" x14ac:dyDescent="0.2">
      <c r="A9" s="43" t="s">
        <v>33</v>
      </c>
      <c r="B9" s="13"/>
      <c r="C9" s="13"/>
      <c r="D9" s="13">
        <v>56</v>
      </c>
      <c r="E9" s="13"/>
      <c r="F9" s="13">
        <v>118</v>
      </c>
      <c r="G9" s="13"/>
      <c r="H9" s="13"/>
      <c r="I9" s="14"/>
      <c r="J9" s="15">
        <f>SUM(B9:I9)</f>
        <v>174</v>
      </c>
      <c r="K9" s="16">
        <v>245</v>
      </c>
      <c r="L9" s="27">
        <f>J9/K9*100</f>
        <v>71.020408163265301</v>
      </c>
      <c r="M9" s="13">
        <v>3721</v>
      </c>
      <c r="N9" s="13">
        <v>3638</v>
      </c>
      <c r="O9" s="27">
        <f>M9/N9*100</f>
        <v>102.28147333699835</v>
      </c>
    </row>
    <row r="10" spans="1:15" ht="16.5" customHeight="1" thickTop="1" thickBot="1" x14ac:dyDescent="0.2">
      <c r="A10" s="43" t="s">
        <v>34</v>
      </c>
      <c r="B10" s="13">
        <v>24</v>
      </c>
      <c r="C10" s="13">
        <v>2</v>
      </c>
      <c r="D10" s="13"/>
      <c r="E10" s="13">
        <v>10</v>
      </c>
      <c r="F10" s="13"/>
      <c r="G10" s="13"/>
      <c r="H10" s="13">
        <v>13</v>
      </c>
      <c r="I10" s="14"/>
      <c r="J10" s="15">
        <f>SUM(B10:I10)</f>
        <v>49</v>
      </c>
      <c r="K10" s="16">
        <v>81</v>
      </c>
      <c r="L10" s="27">
        <f>J10/K10*100</f>
        <v>60.493827160493829</v>
      </c>
      <c r="M10" s="13">
        <v>1044</v>
      </c>
      <c r="N10" s="13">
        <v>1034</v>
      </c>
      <c r="O10" s="27">
        <f>M10/N10*100</f>
        <v>100.96711798839459</v>
      </c>
    </row>
    <row r="11" spans="1:15" ht="16.5" customHeight="1" thickTop="1" thickBot="1" x14ac:dyDescent="0.2">
      <c r="A11" s="43" t="s">
        <v>35</v>
      </c>
      <c r="B11" s="13">
        <v>2</v>
      </c>
      <c r="C11" s="13"/>
      <c r="D11" s="13">
        <v>57</v>
      </c>
      <c r="E11" s="13">
        <v>3</v>
      </c>
      <c r="F11" s="13">
        <v>7</v>
      </c>
      <c r="G11" s="13"/>
      <c r="H11" s="13"/>
      <c r="I11" s="14"/>
      <c r="J11" s="15">
        <f>SUM(B11:I11)</f>
        <v>69</v>
      </c>
      <c r="K11" s="16">
        <v>97</v>
      </c>
      <c r="L11" s="27">
        <f>J11/K11*100</f>
        <v>71.134020618556704</v>
      </c>
      <c r="M11" s="13">
        <v>1361</v>
      </c>
      <c r="N11" s="13">
        <v>1354</v>
      </c>
      <c r="O11" s="27">
        <f>M11/N11*100</f>
        <v>100.51698670605613</v>
      </c>
    </row>
    <row r="12" spans="1:15" ht="16.5" customHeight="1" thickTop="1" thickBot="1" x14ac:dyDescent="0.2">
      <c r="A12" s="43" t="s">
        <v>36</v>
      </c>
      <c r="B12" s="13"/>
      <c r="C12" s="13"/>
      <c r="D12" s="13">
        <v>7</v>
      </c>
      <c r="E12" s="13"/>
      <c r="F12" s="13">
        <v>1</v>
      </c>
      <c r="G12" s="13"/>
      <c r="H12" s="13">
        <v>1</v>
      </c>
      <c r="I12" s="14">
        <v>13</v>
      </c>
      <c r="J12" s="15">
        <f>SUM(B12:I12)</f>
        <v>22</v>
      </c>
      <c r="K12" s="16">
        <v>30</v>
      </c>
      <c r="L12" s="27">
        <f>J12/K12*100</f>
        <v>73.333333333333329</v>
      </c>
      <c r="M12" s="13">
        <v>501</v>
      </c>
      <c r="N12" s="13">
        <v>542</v>
      </c>
      <c r="O12" s="27">
        <f>M12/N12*100</f>
        <v>92.435424354243551</v>
      </c>
    </row>
    <row r="13" spans="1:15" ht="16.5" customHeight="1" thickTop="1" thickBot="1" x14ac:dyDescent="0.2">
      <c r="A13" s="43" t="s">
        <v>37</v>
      </c>
      <c r="B13" s="13">
        <v>16</v>
      </c>
      <c r="C13" s="13">
        <v>1</v>
      </c>
      <c r="D13" s="13"/>
      <c r="E13" s="13">
        <v>5</v>
      </c>
      <c r="F13" s="13"/>
      <c r="G13" s="13"/>
      <c r="H13" s="13">
        <v>14</v>
      </c>
      <c r="I13" s="14"/>
      <c r="J13" s="15">
        <f>SUM(B13:I13)</f>
        <v>36</v>
      </c>
      <c r="K13" s="16">
        <v>32</v>
      </c>
      <c r="L13" s="27">
        <f>J13/K13*100</f>
        <v>112.5</v>
      </c>
      <c r="M13" s="13">
        <v>451</v>
      </c>
      <c r="N13" s="13">
        <v>433</v>
      </c>
      <c r="O13" s="27">
        <f>M13/N13*100</f>
        <v>104.15704387990763</v>
      </c>
    </row>
    <row r="14" spans="1:15" ht="16.5" customHeight="1" thickTop="1" thickBot="1" x14ac:dyDescent="0.2">
      <c r="A14" s="43" t="s">
        <v>38</v>
      </c>
      <c r="B14" s="13"/>
      <c r="C14" s="13"/>
      <c r="D14" s="13">
        <v>55</v>
      </c>
      <c r="E14" s="13">
        <v>27</v>
      </c>
      <c r="F14" s="13">
        <v>37</v>
      </c>
      <c r="G14" s="13"/>
      <c r="H14" s="13">
        <v>6</v>
      </c>
      <c r="I14" s="14"/>
      <c r="J14" s="15">
        <f>SUM(B14:I14)</f>
        <v>125</v>
      </c>
      <c r="K14" s="16">
        <v>168</v>
      </c>
      <c r="L14" s="27">
        <f>J14/K14*100</f>
        <v>74.404761904761912</v>
      </c>
      <c r="M14" s="13">
        <v>2906</v>
      </c>
      <c r="N14" s="13">
        <v>3265</v>
      </c>
      <c r="O14" s="27">
        <f>M14/N14*100</f>
        <v>89.004594180704444</v>
      </c>
    </row>
    <row r="15" spans="1:15" ht="16.5" customHeight="1" thickTop="1" thickBot="1" x14ac:dyDescent="0.2">
      <c r="A15" s="43" t="s">
        <v>39</v>
      </c>
      <c r="B15" s="13"/>
      <c r="C15" s="13"/>
      <c r="D15" s="13">
        <v>43</v>
      </c>
      <c r="E15" s="13"/>
      <c r="F15" s="13">
        <v>3</v>
      </c>
      <c r="G15" s="13"/>
      <c r="H15" s="13"/>
      <c r="I15" s="14"/>
      <c r="J15" s="15">
        <f>SUM(B15:I15)</f>
        <v>46</v>
      </c>
      <c r="K15" s="16">
        <v>70</v>
      </c>
      <c r="L15" s="27">
        <f>J15/K15*100</f>
        <v>65.714285714285708</v>
      </c>
      <c r="M15" s="13">
        <v>1079</v>
      </c>
      <c r="N15" s="13">
        <v>1189</v>
      </c>
      <c r="O15" s="27">
        <f>M15/N15*100</f>
        <v>90.748528174936922</v>
      </c>
    </row>
    <row r="16" spans="1:15" ht="16.5" customHeight="1" thickTop="1" thickBot="1" x14ac:dyDescent="0.2">
      <c r="A16" s="43" t="s">
        <v>40</v>
      </c>
      <c r="B16" s="13"/>
      <c r="C16" s="13"/>
      <c r="D16" s="13">
        <v>7</v>
      </c>
      <c r="E16" s="13"/>
      <c r="F16" s="13">
        <v>89</v>
      </c>
      <c r="G16" s="13"/>
      <c r="H16" s="13"/>
      <c r="I16" s="14"/>
      <c r="J16" s="15">
        <f>SUM(B16:I16)</f>
        <v>96</v>
      </c>
      <c r="K16" s="16">
        <v>114</v>
      </c>
      <c r="L16" s="27">
        <f>J16/K16*100</f>
        <v>84.210526315789465</v>
      </c>
      <c r="M16" s="13">
        <v>1452</v>
      </c>
      <c r="N16" s="13">
        <v>1471</v>
      </c>
      <c r="O16" s="27">
        <f>M16/N16*100</f>
        <v>98.708361658735555</v>
      </c>
    </row>
    <row r="17" spans="1:15" ht="16.5" customHeight="1" thickTop="1" thickBot="1" x14ac:dyDescent="0.2">
      <c r="A17" s="43" t="s">
        <v>41</v>
      </c>
      <c r="B17" s="13">
        <v>7</v>
      </c>
      <c r="C17" s="13">
        <v>2</v>
      </c>
      <c r="D17" s="13">
        <v>360</v>
      </c>
      <c r="E17" s="13">
        <v>93</v>
      </c>
      <c r="F17" s="13">
        <v>561</v>
      </c>
      <c r="G17" s="13"/>
      <c r="H17" s="13">
        <v>12</v>
      </c>
      <c r="I17" s="14"/>
      <c r="J17" s="15">
        <f>SUM(B17:I17)</f>
        <v>1035</v>
      </c>
      <c r="K17" s="16">
        <v>1220</v>
      </c>
      <c r="L17" s="27">
        <f>J17/K17*100</f>
        <v>84.836065573770497</v>
      </c>
      <c r="M17" s="13">
        <v>17091</v>
      </c>
      <c r="N17" s="13">
        <v>16828</v>
      </c>
      <c r="O17" s="27">
        <f>M17/N17*100</f>
        <v>101.56287140480151</v>
      </c>
    </row>
    <row r="18" spans="1:15" ht="16.5" customHeight="1" thickTop="1" thickBot="1" x14ac:dyDescent="0.2">
      <c r="A18" s="43" t="s">
        <v>42</v>
      </c>
      <c r="B18" s="13">
        <v>15</v>
      </c>
      <c r="C18" s="13"/>
      <c r="D18" s="13"/>
      <c r="E18" s="13"/>
      <c r="F18" s="13"/>
      <c r="G18" s="13"/>
      <c r="H18" s="13">
        <v>3</v>
      </c>
      <c r="I18" s="14"/>
      <c r="J18" s="15">
        <f>SUM(B18:I18)</f>
        <v>18</v>
      </c>
      <c r="K18" s="16">
        <v>10</v>
      </c>
      <c r="L18" s="27">
        <f>J18/K18*100</f>
        <v>180</v>
      </c>
      <c r="M18" s="13">
        <v>167</v>
      </c>
      <c r="N18" s="13">
        <v>154</v>
      </c>
      <c r="O18" s="27">
        <f>M18/N18*100</f>
        <v>108.44155844155846</v>
      </c>
    </row>
    <row r="19" spans="1:15" ht="16.5" customHeight="1" thickTop="1" thickBot="1" x14ac:dyDescent="0.2">
      <c r="A19" s="43" t="s">
        <v>43</v>
      </c>
      <c r="B19" s="13"/>
      <c r="C19" s="13"/>
      <c r="D19" s="13"/>
      <c r="E19" s="13"/>
      <c r="F19" s="13"/>
      <c r="G19" s="13"/>
      <c r="H19" s="13">
        <v>2</v>
      </c>
      <c r="I19" s="14">
        <v>27</v>
      </c>
      <c r="J19" s="15">
        <f>SUM(B19:I19)</f>
        <v>29</v>
      </c>
      <c r="K19" s="16">
        <v>49</v>
      </c>
      <c r="L19" s="27">
        <f>J19/K19*100</f>
        <v>59.183673469387756</v>
      </c>
      <c r="M19" s="13">
        <v>312</v>
      </c>
      <c r="N19" s="13">
        <v>276</v>
      </c>
      <c r="O19" s="27">
        <f>M19/N19*100</f>
        <v>113.04347826086956</v>
      </c>
    </row>
    <row r="20" spans="1:15" ht="16.5" customHeight="1" thickTop="1" thickBot="1" x14ac:dyDescent="0.2">
      <c r="A20" s="42" t="s">
        <v>44</v>
      </c>
      <c r="B20" s="19">
        <v>5</v>
      </c>
      <c r="C20" s="19"/>
      <c r="D20" s="19">
        <v>68</v>
      </c>
      <c r="E20" s="19">
        <v>10</v>
      </c>
      <c r="F20" s="19">
        <v>3</v>
      </c>
      <c r="G20" s="19"/>
      <c r="H20" s="19"/>
      <c r="I20" s="20"/>
      <c r="J20" s="15">
        <f>SUM(B20:I20)</f>
        <v>86</v>
      </c>
      <c r="K20" s="16">
        <v>112</v>
      </c>
      <c r="L20" s="27">
        <f>J20/K20*100</f>
        <v>76.785714285714292</v>
      </c>
      <c r="M20" s="13">
        <v>1529</v>
      </c>
      <c r="N20" s="13">
        <v>1481</v>
      </c>
      <c r="O20" s="27">
        <f>M20/N20*100</f>
        <v>103.24105334233626</v>
      </c>
    </row>
    <row r="21" spans="1:15" ht="16.5" customHeight="1" thickTop="1" thickBot="1" x14ac:dyDescent="0.2">
      <c r="A21" s="41" t="s">
        <v>45</v>
      </c>
      <c r="B21" s="15">
        <f>SUM(B7:B20)</f>
        <v>87</v>
      </c>
      <c r="C21" s="15">
        <f>SUM(C7:C20)</f>
        <v>6</v>
      </c>
      <c r="D21" s="15">
        <f>SUM(D7:D20)</f>
        <v>653</v>
      </c>
      <c r="E21" s="15">
        <f>SUM(E7:E20)</f>
        <v>152</v>
      </c>
      <c r="F21" s="15">
        <f>SUM(F7:F20)</f>
        <v>858</v>
      </c>
      <c r="G21" s="15">
        <f>SUM(G7:G20)</f>
        <v>0</v>
      </c>
      <c r="H21" s="15">
        <f>SUM(H7:H20)</f>
        <v>70</v>
      </c>
      <c r="I21" s="15">
        <f>SUM(I7:I20)</f>
        <v>40</v>
      </c>
      <c r="J21" s="15">
        <f>SUM(J7:J20)</f>
        <v>1866</v>
      </c>
      <c r="K21" s="16">
        <f>SUM(K7:K20)</f>
        <v>2321</v>
      </c>
      <c r="L21" s="27">
        <f>J21/K21*100</f>
        <v>80.396380870314516</v>
      </c>
      <c r="M21" s="13">
        <f>SUM(M7:M20)</f>
        <v>32884</v>
      </c>
      <c r="N21" s="13">
        <f>SUM(N7:N20)</f>
        <v>32856</v>
      </c>
      <c r="O21" s="27">
        <f>M21/N21*100</f>
        <v>100.08522035549063</v>
      </c>
    </row>
    <row r="22" spans="1:15" ht="16.5" customHeight="1" thickTop="1" x14ac:dyDescent="0.15">
      <c r="A22" s="22" t="s">
        <v>46</v>
      </c>
      <c r="B22" s="23">
        <v>119</v>
      </c>
      <c r="C22" s="23">
        <v>24</v>
      </c>
      <c r="D22" s="23">
        <v>876</v>
      </c>
      <c r="E22" s="23">
        <v>186</v>
      </c>
      <c r="F22" s="23">
        <v>972</v>
      </c>
      <c r="G22" s="23"/>
      <c r="H22" s="23">
        <v>88</v>
      </c>
      <c r="I22" s="23">
        <v>56</v>
      </c>
      <c r="J22" s="23">
        <f>SUM(B22:I22)</f>
        <v>2321</v>
      </c>
    </row>
    <row r="23" spans="1:15" ht="16.5" customHeight="1" x14ac:dyDescent="0.15">
      <c r="A23" s="24" t="s">
        <v>47</v>
      </c>
      <c r="B23" s="25">
        <f>B21/B22*100</f>
        <v>73.109243697478988</v>
      </c>
      <c r="C23" s="25">
        <f>C21/C22*100</f>
        <v>25</v>
      </c>
      <c r="D23" s="25">
        <f>D21/D22*100</f>
        <v>74.543378995433784</v>
      </c>
      <c r="E23" s="25">
        <f>E21/E22*100</f>
        <v>81.72043010752688</v>
      </c>
      <c r="F23" s="25">
        <f>F21/F22*100</f>
        <v>88.271604938271608</v>
      </c>
      <c r="G23" s="25"/>
      <c r="H23" s="25">
        <f>H21/H22*100</f>
        <v>79.545454545454547</v>
      </c>
      <c r="I23" s="25">
        <f>I21/I22*100</f>
        <v>71.428571428571431</v>
      </c>
      <c r="J23" s="25">
        <f>J21/J22*100</f>
        <v>80.396380870314516</v>
      </c>
    </row>
    <row r="24" spans="1:15" ht="16.5" customHeight="1" x14ac:dyDescent="0.15">
      <c r="A24" s="32" t="s">
        <v>48</v>
      </c>
      <c r="B24" s="26">
        <v>113</v>
      </c>
      <c r="C24" s="26">
        <v>16</v>
      </c>
      <c r="D24" s="26">
        <v>842</v>
      </c>
      <c r="E24" s="26">
        <v>155</v>
      </c>
      <c r="F24" s="26">
        <v>1096</v>
      </c>
      <c r="G24" s="26"/>
      <c r="H24" s="26">
        <v>57</v>
      </c>
      <c r="I24" s="26">
        <v>70</v>
      </c>
      <c r="J24" s="26">
        <f>SUM(B24:I24)</f>
        <v>2349</v>
      </c>
    </row>
    <row r="25" spans="1:15" ht="16.5" customHeight="1" x14ac:dyDescent="0.15">
      <c r="A25" s="24" t="s">
        <v>49</v>
      </c>
      <c r="B25" s="27">
        <f>B21/B24*100</f>
        <v>76.991150442477874</v>
      </c>
      <c r="C25" s="27">
        <f>C21/C24*100</f>
        <v>37.5</v>
      </c>
      <c r="D25" s="27">
        <f>D21/D24*100</f>
        <v>77.553444180522575</v>
      </c>
      <c r="E25" s="27">
        <f>E21/E24*100</f>
        <v>98.064516129032256</v>
      </c>
      <c r="F25" s="27">
        <f>F21/F24*100</f>
        <v>78.284671532846716</v>
      </c>
      <c r="G25" s="27"/>
      <c r="H25" s="27">
        <f>H21/H24*100</f>
        <v>122.80701754385966</v>
      </c>
      <c r="I25" s="27">
        <f>I21/I24*100</f>
        <v>57.142857142857139</v>
      </c>
      <c r="J25" s="27">
        <f>J21/J24*100</f>
        <v>79.438058748403577</v>
      </c>
    </row>
    <row r="26" spans="1:15" ht="16.5" customHeight="1" x14ac:dyDescent="0.15">
      <c r="A26" s="28" t="s">
        <v>50</v>
      </c>
      <c r="B26" s="26">
        <v>1666</v>
      </c>
      <c r="C26" s="26">
        <v>150</v>
      </c>
      <c r="D26" s="26">
        <v>12306</v>
      </c>
      <c r="E26" s="26">
        <v>2364</v>
      </c>
      <c r="F26" s="26">
        <v>15095</v>
      </c>
      <c r="G26" s="26"/>
      <c r="H26" s="26">
        <v>999</v>
      </c>
      <c r="I26" s="26">
        <v>304</v>
      </c>
      <c r="J26" s="26">
        <f>SUM(B26:I26)</f>
        <v>32884</v>
      </c>
    </row>
    <row r="27" spans="1:15" ht="16.5" customHeight="1" x14ac:dyDescent="0.15">
      <c r="A27" s="33" t="s">
        <v>51</v>
      </c>
      <c r="B27" s="29">
        <v>1554</v>
      </c>
      <c r="C27" s="29">
        <v>173</v>
      </c>
      <c r="D27" s="29">
        <v>11785</v>
      </c>
      <c r="E27" s="29">
        <v>2318</v>
      </c>
      <c r="F27" s="29">
        <v>15692</v>
      </c>
      <c r="G27" s="29"/>
      <c r="H27" s="29">
        <v>1063</v>
      </c>
      <c r="I27" s="29">
        <v>271</v>
      </c>
      <c r="J27" s="29">
        <f>SUM(B27:I27)</f>
        <v>32856</v>
      </c>
    </row>
    <row r="28" spans="1:15" ht="16.5" customHeight="1" x14ac:dyDescent="0.15">
      <c r="A28" s="24" t="s">
        <v>52</v>
      </c>
      <c r="B28" s="27">
        <f>B26/B27*100</f>
        <v>107.2072072072072</v>
      </c>
      <c r="C28" s="27">
        <f>C26/C27*100</f>
        <v>86.705202312138724</v>
      </c>
      <c r="D28" s="27">
        <f>D26/D27*100</f>
        <v>104.42087399236317</v>
      </c>
      <c r="E28" s="27">
        <f>E26/E27*100</f>
        <v>101.98446937014667</v>
      </c>
      <c r="F28" s="27">
        <f>F26/F27*100</f>
        <v>96.195513637522296</v>
      </c>
      <c r="G28" s="27"/>
      <c r="H28" s="27">
        <f>H26/H27*100</f>
        <v>93.97930385700846</v>
      </c>
      <c r="I28" s="27">
        <f>I26/I27*100</f>
        <v>112.1771217712177</v>
      </c>
      <c r="J28" s="27">
        <f>J26/J27*100</f>
        <v>100.08522035549063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8EB62-62B8-4B02-B703-DB94FDA570BD}">
  <dimension ref="A1:O28"/>
  <sheetViews>
    <sheetView zoomScaleNormal="100" workbookViewId="0">
      <selection activeCell="J28" sqref="J28"/>
    </sheetView>
  </sheetViews>
  <sheetFormatPr defaultRowHeight="13.5" x14ac:dyDescent="0.1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54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" t="s">
        <v>1</v>
      </c>
      <c r="B4" s="3" t="s">
        <v>2</v>
      </c>
      <c r="C4" s="37" t="s">
        <v>3</v>
      </c>
      <c r="D4" s="30" t="s">
        <v>2</v>
      </c>
      <c r="E4" s="30" t="s">
        <v>4</v>
      </c>
      <c r="F4" s="30" t="s">
        <v>5</v>
      </c>
      <c r="G4" s="30" t="s">
        <v>6</v>
      </c>
      <c r="H4" s="30" t="s">
        <v>7</v>
      </c>
      <c r="I4" s="4" t="s">
        <v>8</v>
      </c>
      <c r="J4" s="39" t="s">
        <v>9</v>
      </c>
      <c r="K4" s="40" t="s">
        <v>10</v>
      </c>
      <c r="L4" s="34"/>
      <c r="M4" s="34" t="s">
        <v>11</v>
      </c>
      <c r="N4" s="34"/>
      <c r="O4" s="34"/>
    </row>
    <row r="5" spans="1:15" ht="15" thickTop="1" thickBot="1" x14ac:dyDescent="0.2">
      <c r="A5" s="5"/>
      <c r="B5" s="6" t="s">
        <v>12</v>
      </c>
      <c r="C5" s="38"/>
      <c r="D5" s="31" t="s">
        <v>13</v>
      </c>
      <c r="E5" s="31" t="s">
        <v>14</v>
      </c>
      <c r="F5" s="31" t="s">
        <v>13</v>
      </c>
      <c r="G5" s="31" t="s">
        <v>14</v>
      </c>
      <c r="H5" s="31" t="s">
        <v>15</v>
      </c>
      <c r="I5" s="7" t="s">
        <v>16</v>
      </c>
      <c r="J5" s="39"/>
      <c r="K5" s="40" t="s">
        <v>17</v>
      </c>
      <c r="L5" s="34" t="s">
        <v>18</v>
      </c>
      <c r="M5" s="34" t="s">
        <v>19</v>
      </c>
      <c r="N5" s="34" t="s">
        <v>20</v>
      </c>
      <c r="O5" s="34" t="s">
        <v>21</v>
      </c>
    </row>
    <row r="6" spans="1:15" ht="15" thickTop="1" thickBot="1" x14ac:dyDescent="0.2">
      <c r="A6" s="8" t="s">
        <v>22</v>
      </c>
      <c r="B6" s="9" t="s">
        <v>23</v>
      </c>
      <c r="C6" s="10" t="s">
        <v>24</v>
      </c>
      <c r="D6" s="10" t="s">
        <v>25</v>
      </c>
      <c r="E6" s="10" t="s">
        <v>26</v>
      </c>
      <c r="F6" s="10" t="s">
        <v>27</v>
      </c>
      <c r="G6" s="10" t="s">
        <v>28</v>
      </c>
      <c r="H6" s="10" t="s">
        <v>29</v>
      </c>
      <c r="I6" s="11" t="s">
        <v>30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2" t="s">
        <v>31</v>
      </c>
      <c r="B7" s="13"/>
      <c r="C7" s="13"/>
      <c r="D7" s="13"/>
      <c r="E7" s="13"/>
      <c r="F7" s="13">
        <v>47</v>
      </c>
      <c r="G7" s="13"/>
      <c r="H7" s="13"/>
      <c r="I7" s="14"/>
      <c r="J7" s="15">
        <f t="shared" ref="J7:J20" si="0">SUM(B7:I7)</f>
        <v>47</v>
      </c>
      <c r="K7" s="16">
        <v>31</v>
      </c>
      <c r="L7" s="17">
        <f t="shared" ref="L7:L21" si="1">J7/K7*100</f>
        <v>151.61290322580646</v>
      </c>
      <c r="M7" s="13">
        <v>93</v>
      </c>
      <c r="N7" s="13">
        <v>44</v>
      </c>
      <c r="O7" s="17">
        <f t="shared" ref="O7:O21" si="2">M7/N7*100</f>
        <v>211.36363636363637</v>
      </c>
    </row>
    <row r="8" spans="1:15" ht="16.5" customHeight="1" thickTop="1" thickBot="1" x14ac:dyDescent="0.2">
      <c r="A8" s="12" t="s">
        <v>32</v>
      </c>
      <c r="B8" s="13">
        <v>21</v>
      </c>
      <c r="C8" s="13"/>
      <c r="D8" s="13"/>
      <c r="E8" s="13">
        <v>8</v>
      </c>
      <c r="F8" s="13"/>
      <c r="G8" s="13"/>
      <c r="H8" s="13">
        <v>26</v>
      </c>
      <c r="I8" s="14"/>
      <c r="J8" s="15">
        <f t="shared" si="0"/>
        <v>55</v>
      </c>
      <c r="K8" s="16">
        <v>39</v>
      </c>
      <c r="L8" s="17">
        <f t="shared" si="1"/>
        <v>141.02564102564102</v>
      </c>
      <c r="M8" s="13">
        <v>96</v>
      </c>
      <c r="N8" s="13">
        <v>72</v>
      </c>
      <c r="O8" s="17">
        <f t="shared" si="2"/>
        <v>133.33333333333331</v>
      </c>
    </row>
    <row r="9" spans="1:15" ht="16.5" customHeight="1" thickTop="1" thickBot="1" x14ac:dyDescent="0.2">
      <c r="A9" s="12" t="s">
        <v>33</v>
      </c>
      <c r="B9" s="13"/>
      <c r="C9" s="13"/>
      <c r="D9" s="13">
        <v>108</v>
      </c>
      <c r="E9" s="13"/>
      <c r="F9" s="13">
        <v>143</v>
      </c>
      <c r="G9" s="13"/>
      <c r="H9" s="13"/>
      <c r="I9" s="14"/>
      <c r="J9" s="15">
        <f t="shared" si="0"/>
        <v>251</v>
      </c>
      <c r="K9" s="16">
        <v>290</v>
      </c>
      <c r="L9" s="17">
        <f t="shared" si="1"/>
        <v>86.551724137931032</v>
      </c>
      <c r="M9" s="13">
        <v>472</v>
      </c>
      <c r="N9" s="13">
        <v>518</v>
      </c>
      <c r="O9" s="17">
        <f t="shared" si="2"/>
        <v>91.119691119691112</v>
      </c>
    </row>
    <row r="10" spans="1:15" ht="16.5" customHeight="1" thickTop="1" thickBot="1" x14ac:dyDescent="0.2">
      <c r="A10" s="12" t="s">
        <v>34</v>
      </c>
      <c r="B10" s="13">
        <v>24</v>
      </c>
      <c r="C10" s="13">
        <v>1</v>
      </c>
      <c r="D10" s="13"/>
      <c r="E10" s="13">
        <v>10</v>
      </c>
      <c r="F10" s="13"/>
      <c r="G10" s="13"/>
      <c r="H10" s="13">
        <v>21</v>
      </c>
      <c r="I10" s="14"/>
      <c r="J10" s="15">
        <f t="shared" si="0"/>
        <v>56</v>
      </c>
      <c r="K10" s="16">
        <v>61</v>
      </c>
      <c r="L10" s="17">
        <f t="shared" si="1"/>
        <v>91.803278688524586</v>
      </c>
      <c r="M10" s="13">
        <v>152</v>
      </c>
      <c r="N10" s="13">
        <v>134</v>
      </c>
      <c r="O10" s="17">
        <f t="shared" si="2"/>
        <v>113.43283582089552</v>
      </c>
    </row>
    <row r="11" spans="1:15" ht="16.5" customHeight="1" thickTop="1" thickBot="1" x14ac:dyDescent="0.2">
      <c r="A11" s="12" t="s">
        <v>35</v>
      </c>
      <c r="B11" s="13"/>
      <c r="C11" s="13"/>
      <c r="D11" s="13">
        <v>98</v>
      </c>
      <c r="E11" s="13">
        <v>2</v>
      </c>
      <c r="F11" s="13">
        <v>40</v>
      </c>
      <c r="G11" s="13"/>
      <c r="H11" s="13">
        <v>1</v>
      </c>
      <c r="I11" s="14"/>
      <c r="J11" s="15">
        <f t="shared" si="0"/>
        <v>141</v>
      </c>
      <c r="K11" s="16">
        <v>94</v>
      </c>
      <c r="L11" s="17">
        <f t="shared" si="1"/>
        <v>150</v>
      </c>
      <c r="M11" s="13">
        <v>230</v>
      </c>
      <c r="N11" s="13">
        <v>180</v>
      </c>
      <c r="O11" s="17">
        <f t="shared" si="2"/>
        <v>127.77777777777777</v>
      </c>
    </row>
    <row r="12" spans="1:15" ht="16.5" customHeight="1" thickTop="1" thickBot="1" x14ac:dyDescent="0.2">
      <c r="A12" s="12" t="s">
        <v>36</v>
      </c>
      <c r="B12" s="13"/>
      <c r="C12" s="13"/>
      <c r="D12" s="13">
        <v>19</v>
      </c>
      <c r="E12" s="13"/>
      <c r="F12" s="13">
        <v>2</v>
      </c>
      <c r="G12" s="13"/>
      <c r="H12" s="13"/>
      <c r="I12" s="14">
        <v>5</v>
      </c>
      <c r="J12" s="15">
        <f t="shared" si="0"/>
        <v>26</v>
      </c>
      <c r="K12" s="16">
        <v>27</v>
      </c>
      <c r="L12" s="17">
        <f t="shared" si="1"/>
        <v>96.296296296296291</v>
      </c>
      <c r="M12" s="13">
        <v>50</v>
      </c>
      <c r="N12" s="13">
        <v>52</v>
      </c>
      <c r="O12" s="17">
        <f t="shared" si="2"/>
        <v>96.15384615384616</v>
      </c>
    </row>
    <row r="13" spans="1:15" ht="16.5" customHeight="1" thickTop="1" thickBot="1" x14ac:dyDescent="0.2">
      <c r="A13" s="12" t="s">
        <v>37</v>
      </c>
      <c r="B13" s="13">
        <v>17</v>
      </c>
      <c r="C13" s="13">
        <v>2</v>
      </c>
      <c r="D13" s="13"/>
      <c r="E13" s="13">
        <v>4</v>
      </c>
      <c r="F13" s="13"/>
      <c r="G13" s="13"/>
      <c r="H13" s="13">
        <v>7</v>
      </c>
      <c r="I13" s="14"/>
      <c r="J13" s="15">
        <f t="shared" si="0"/>
        <v>30</v>
      </c>
      <c r="K13" s="16">
        <v>25</v>
      </c>
      <c r="L13" s="17">
        <f t="shared" si="1"/>
        <v>120</v>
      </c>
      <c r="M13" s="13">
        <v>51</v>
      </c>
      <c r="N13" s="13">
        <v>44</v>
      </c>
      <c r="O13" s="17">
        <f t="shared" si="2"/>
        <v>115.90909090909092</v>
      </c>
    </row>
    <row r="14" spans="1:15" ht="16.5" customHeight="1" thickTop="1" thickBot="1" x14ac:dyDescent="0.2">
      <c r="A14" s="12" t="s">
        <v>38</v>
      </c>
      <c r="B14" s="13">
        <v>7</v>
      </c>
      <c r="C14" s="13">
        <v>1</v>
      </c>
      <c r="D14" s="13">
        <v>110</v>
      </c>
      <c r="E14" s="13">
        <v>39</v>
      </c>
      <c r="F14" s="13">
        <v>114</v>
      </c>
      <c r="G14" s="13"/>
      <c r="H14" s="13">
        <v>4</v>
      </c>
      <c r="I14" s="14"/>
      <c r="J14" s="15">
        <f t="shared" si="0"/>
        <v>275</v>
      </c>
      <c r="K14" s="16">
        <v>297</v>
      </c>
      <c r="L14" s="17">
        <f t="shared" si="1"/>
        <v>92.592592592592595</v>
      </c>
      <c r="M14" s="13">
        <v>475</v>
      </c>
      <c r="N14" s="13">
        <v>505</v>
      </c>
      <c r="O14" s="17">
        <f t="shared" si="2"/>
        <v>94.059405940594047</v>
      </c>
    </row>
    <row r="15" spans="1:15" ht="16.5" customHeight="1" thickTop="1" thickBot="1" x14ac:dyDescent="0.2">
      <c r="A15" s="12" t="s">
        <v>39</v>
      </c>
      <c r="B15" s="13"/>
      <c r="C15" s="13"/>
      <c r="D15" s="13">
        <v>78</v>
      </c>
      <c r="E15" s="13"/>
      <c r="F15" s="13">
        <v>3</v>
      </c>
      <c r="G15" s="13"/>
      <c r="H15" s="13"/>
      <c r="I15" s="14"/>
      <c r="J15" s="15">
        <f t="shared" si="0"/>
        <v>81</v>
      </c>
      <c r="K15" s="16">
        <v>113</v>
      </c>
      <c r="L15" s="17">
        <f t="shared" si="1"/>
        <v>71.681415929203538</v>
      </c>
      <c r="M15" s="13">
        <v>134</v>
      </c>
      <c r="N15" s="13">
        <v>183</v>
      </c>
      <c r="O15" s="17">
        <f t="shared" si="2"/>
        <v>73.224043715847003</v>
      </c>
    </row>
    <row r="16" spans="1:15" ht="16.5" customHeight="1" thickTop="1" thickBot="1" x14ac:dyDescent="0.2">
      <c r="A16" s="12" t="s">
        <v>40</v>
      </c>
      <c r="B16" s="13"/>
      <c r="C16" s="13"/>
      <c r="D16" s="13">
        <v>7</v>
      </c>
      <c r="E16" s="13"/>
      <c r="F16" s="13">
        <v>135</v>
      </c>
      <c r="G16" s="13"/>
      <c r="H16" s="13"/>
      <c r="I16" s="14"/>
      <c r="J16" s="15">
        <f t="shared" si="0"/>
        <v>142</v>
      </c>
      <c r="K16" s="16">
        <v>118</v>
      </c>
      <c r="L16" s="17">
        <f t="shared" si="1"/>
        <v>120.33898305084745</v>
      </c>
      <c r="M16" s="13">
        <v>255</v>
      </c>
      <c r="N16" s="13">
        <v>216</v>
      </c>
      <c r="O16" s="17">
        <f t="shared" si="2"/>
        <v>118.05555555555556</v>
      </c>
    </row>
    <row r="17" spans="1:15" ht="16.5" customHeight="1" thickTop="1" thickBot="1" x14ac:dyDescent="0.2">
      <c r="A17" s="12" t="s">
        <v>41</v>
      </c>
      <c r="B17" s="13">
        <v>13</v>
      </c>
      <c r="C17" s="13">
        <v>7</v>
      </c>
      <c r="D17" s="13">
        <v>469</v>
      </c>
      <c r="E17" s="13">
        <v>104</v>
      </c>
      <c r="F17" s="13">
        <v>804</v>
      </c>
      <c r="G17" s="13"/>
      <c r="H17" s="13">
        <v>8</v>
      </c>
      <c r="I17" s="14"/>
      <c r="J17" s="15">
        <f t="shared" si="0"/>
        <v>1405</v>
      </c>
      <c r="K17" s="16">
        <v>1363</v>
      </c>
      <c r="L17" s="17">
        <f t="shared" si="1"/>
        <v>103.08143800440206</v>
      </c>
      <c r="M17" s="13">
        <v>2364</v>
      </c>
      <c r="N17" s="13">
        <v>2474</v>
      </c>
      <c r="O17" s="17">
        <f t="shared" si="2"/>
        <v>95.553759094583668</v>
      </c>
    </row>
    <row r="18" spans="1:15" ht="16.5" customHeight="1" thickTop="1" thickBot="1" x14ac:dyDescent="0.2">
      <c r="A18" s="12" t="s">
        <v>42</v>
      </c>
      <c r="B18" s="13">
        <v>3</v>
      </c>
      <c r="C18" s="13"/>
      <c r="D18" s="13"/>
      <c r="E18" s="13"/>
      <c r="F18" s="13"/>
      <c r="G18" s="13"/>
      <c r="H18" s="13">
        <v>9</v>
      </c>
      <c r="I18" s="14"/>
      <c r="J18" s="15">
        <f t="shared" si="0"/>
        <v>12</v>
      </c>
      <c r="K18" s="16">
        <v>9</v>
      </c>
      <c r="L18" s="17">
        <f t="shared" si="1"/>
        <v>133.33333333333331</v>
      </c>
      <c r="M18" s="13">
        <v>15</v>
      </c>
      <c r="N18" s="13">
        <v>12</v>
      </c>
      <c r="O18" s="17">
        <f t="shared" si="2"/>
        <v>125</v>
      </c>
    </row>
    <row r="19" spans="1:15" ht="16.5" customHeight="1" thickTop="1" thickBot="1" x14ac:dyDescent="0.2">
      <c r="A19" s="12" t="s">
        <v>43</v>
      </c>
      <c r="B19" s="13">
        <v>5</v>
      </c>
      <c r="C19" s="13"/>
      <c r="D19" s="13"/>
      <c r="E19" s="13"/>
      <c r="F19" s="13"/>
      <c r="G19" s="13"/>
      <c r="H19" s="13">
        <v>2</v>
      </c>
      <c r="I19" s="14">
        <v>10</v>
      </c>
      <c r="J19" s="15">
        <f t="shared" si="0"/>
        <v>17</v>
      </c>
      <c r="K19" s="16">
        <v>21</v>
      </c>
      <c r="L19" s="17">
        <f t="shared" si="1"/>
        <v>80.952380952380949</v>
      </c>
      <c r="M19" s="13">
        <v>35</v>
      </c>
      <c r="N19" s="13">
        <v>32</v>
      </c>
      <c r="O19" s="17">
        <f t="shared" si="2"/>
        <v>109.375</v>
      </c>
    </row>
    <row r="20" spans="1:15" ht="16.5" customHeight="1" thickTop="1" thickBot="1" x14ac:dyDescent="0.2">
      <c r="A20" s="18" t="s">
        <v>44</v>
      </c>
      <c r="B20" s="19">
        <v>6</v>
      </c>
      <c r="C20" s="19"/>
      <c r="D20" s="19">
        <v>59</v>
      </c>
      <c r="E20" s="19">
        <v>14</v>
      </c>
      <c r="F20" s="19">
        <v>13</v>
      </c>
      <c r="G20" s="19"/>
      <c r="H20" s="19"/>
      <c r="I20" s="20"/>
      <c r="J20" s="15">
        <f t="shared" si="0"/>
        <v>92</v>
      </c>
      <c r="K20" s="16">
        <v>114</v>
      </c>
      <c r="L20" s="17">
        <f t="shared" si="1"/>
        <v>80.701754385964904</v>
      </c>
      <c r="M20" s="13">
        <v>174</v>
      </c>
      <c r="N20" s="13">
        <v>198</v>
      </c>
      <c r="O20" s="17">
        <f t="shared" si="2"/>
        <v>87.878787878787875</v>
      </c>
    </row>
    <row r="21" spans="1:15" ht="16.5" customHeight="1" thickTop="1" thickBot="1" x14ac:dyDescent="0.2">
      <c r="A21" s="21" t="s">
        <v>45</v>
      </c>
      <c r="B21" s="15">
        <f t="shared" ref="B21:K21" si="3">SUM(B7:B20)</f>
        <v>96</v>
      </c>
      <c r="C21" s="15">
        <f t="shared" si="3"/>
        <v>11</v>
      </c>
      <c r="D21" s="15">
        <f t="shared" si="3"/>
        <v>948</v>
      </c>
      <c r="E21" s="15">
        <f t="shared" si="3"/>
        <v>181</v>
      </c>
      <c r="F21" s="15">
        <f t="shared" si="3"/>
        <v>1301</v>
      </c>
      <c r="G21" s="15">
        <f t="shared" si="3"/>
        <v>0</v>
      </c>
      <c r="H21" s="15">
        <f t="shared" si="3"/>
        <v>78</v>
      </c>
      <c r="I21" s="15">
        <f t="shared" si="3"/>
        <v>15</v>
      </c>
      <c r="J21" s="15">
        <f t="shared" si="3"/>
        <v>2630</v>
      </c>
      <c r="K21" s="16">
        <f t="shared" si="3"/>
        <v>2602</v>
      </c>
      <c r="L21" s="17">
        <f t="shared" si="1"/>
        <v>101.076095311299</v>
      </c>
      <c r="M21" s="13">
        <f>SUM(M7:M20)</f>
        <v>4596</v>
      </c>
      <c r="N21" s="13">
        <f>SUM(N7:N20)</f>
        <v>4664</v>
      </c>
      <c r="O21" s="17">
        <f t="shared" si="2"/>
        <v>98.542024013722127</v>
      </c>
    </row>
    <row r="22" spans="1:15" ht="16.5" customHeight="1" thickTop="1" x14ac:dyDescent="0.15">
      <c r="A22" s="22" t="s">
        <v>46</v>
      </c>
      <c r="B22" s="23">
        <v>108</v>
      </c>
      <c r="C22" s="23">
        <v>8</v>
      </c>
      <c r="D22" s="23">
        <v>988</v>
      </c>
      <c r="E22" s="23">
        <v>154</v>
      </c>
      <c r="F22" s="23">
        <v>1268</v>
      </c>
      <c r="G22" s="23"/>
      <c r="H22" s="23">
        <v>61</v>
      </c>
      <c r="I22" s="23">
        <v>15</v>
      </c>
      <c r="J22" s="23">
        <f>SUM(B22:I22)</f>
        <v>2602</v>
      </c>
    </row>
    <row r="23" spans="1:15" ht="16.5" customHeight="1" x14ac:dyDescent="0.15">
      <c r="A23" s="24" t="s">
        <v>47</v>
      </c>
      <c r="B23" s="25">
        <f>B21/B22*100</f>
        <v>88.888888888888886</v>
      </c>
      <c r="C23" s="25">
        <f>C21/C22*100</f>
        <v>137.5</v>
      </c>
      <c r="D23" s="25">
        <f>D21/D22*100</f>
        <v>95.951417004048579</v>
      </c>
      <c r="E23" s="25">
        <f>E21/E22*100</f>
        <v>117.53246753246754</v>
      </c>
      <c r="F23" s="25">
        <f>F21/F22*100</f>
        <v>102.602523659306</v>
      </c>
      <c r="G23" s="25"/>
      <c r="H23" s="25">
        <f>H21/H22*100</f>
        <v>127.86885245901641</v>
      </c>
      <c r="I23" s="25">
        <f>I21/I22*100</f>
        <v>100</v>
      </c>
      <c r="J23" s="25">
        <f>J21/J22*100</f>
        <v>101.076095311299</v>
      </c>
    </row>
    <row r="24" spans="1:15" ht="16.5" customHeight="1" x14ac:dyDescent="0.15">
      <c r="A24" s="30" t="s">
        <v>48</v>
      </c>
      <c r="B24" s="26">
        <v>95</v>
      </c>
      <c r="C24" s="26">
        <v>7</v>
      </c>
      <c r="D24" s="26">
        <v>715</v>
      </c>
      <c r="E24" s="26">
        <v>143</v>
      </c>
      <c r="F24" s="26">
        <v>932</v>
      </c>
      <c r="G24" s="26"/>
      <c r="H24" s="26">
        <v>56</v>
      </c>
      <c r="I24" s="26">
        <v>18</v>
      </c>
      <c r="J24" s="26">
        <f>SUM(B24:I24)</f>
        <v>1966</v>
      </c>
    </row>
    <row r="25" spans="1:15" ht="16.5" customHeight="1" x14ac:dyDescent="0.15">
      <c r="A25" s="24" t="s">
        <v>49</v>
      </c>
      <c r="B25" s="27">
        <f>B21/B24*100</f>
        <v>101.05263157894737</v>
      </c>
      <c r="C25" s="27">
        <f>C21/C24*100</f>
        <v>157.14285714285714</v>
      </c>
      <c r="D25" s="27">
        <f>D21/D24*100</f>
        <v>132.58741258741259</v>
      </c>
      <c r="E25" s="27">
        <f>E21/E24*100</f>
        <v>126.57342657342659</v>
      </c>
      <c r="F25" s="27">
        <f>F21/F24*100</f>
        <v>139.59227467811161</v>
      </c>
      <c r="G25" s="27"/>
      <c r="H25" s="27">
        <f>H21/H24*100</f>
        <v>139.28571428571428</v>
      </c>
      <c r="I25" s="27">
        <f>I21/I24*100</f>
        <v>83.333333333333343</v>
      </c>
      <c r="J25" s="27">
        <f>J21/J24*100</f>
        <v>133.77416073245166</v>
      </c>
    </row>
    <row r="26" spans="1:15" ht="16.5" customHeight="1" x14ac:dyDescent="0.15">
      <c r="A26" s="28" t="s">
        <v>50</v>
      </c>
      <c r="B26" s="26">
        <v>191</v>
      </c>
      <c r="C26" s="26">
        <v>18</v>
      </c>
      <c r="D26" s="26">
        <v>1663</v>
      </c>
      <c r="E26" s="26">
        <v>324</v>
      </c>
      <c r="F26" s="26">
        <v>2233</v>
      </c>
      <c r="G26" s="26"/>
      <c r="H26" s="26">
        <v>134</v>
      </c>
      <c r="I26" s="26">
        <v>33</v>
      </c>
      <c r="J26" s="26">
        <f>SUM(B26:I26)</f>
        <v>4596</v>
      </c>
    </row>
    <row r="27" spans="1:15" ht="16.5" customHeight="1" x14ac:dyDescent="0.15">
      <c r="A27" s="31" t="s">
        <v>51</v>
      </c>
      <c r="B27" s="29">
        <v>186</v>
      </c>
      <c r="C27" s="29">
        <v>12</v>
      </c>
      <c r="D27" s="29">
        <v>1740</v>
      </c>
      <c r="E27" s="29">
        <v>266</v>
      </c>
      <c r="F27" s="29">
        <v>2305</v>
      </c>
      <c r="G27" s="29"/>
      <c r="H27" s="29">
        <v>130</v>
      </c>
      <c r="I27" s="29">
        <v>25</v>
      </c>
      <c r="J27" s="29">
        <f>SUM(B27:I27)</f>
        <v>4664</v>
      </c>
    </row>
    <row r="28" spans="1:15" ht="16.5" customHeight="1" x14ac:dyDescent="0.15">
      <c r="A28" s="24" t="s">
        <v>52</v>
      </c>
      <c r="B28" s="27">
        <f>B26/B27*100</f>
        <v>102.68817204301075</v>
      </c>
      <c r="C28" s="27">
        <f>C26/C27*100</f>
        <v>150</v>
      </c>
      <c r="D28" s="27">
        <f>D26/D27*100</f>
        <v>95.574712643678168</v>
      </c>
      <c r="E28" s="27">
        <f>E26/E27*100</f>
        <v>121.80451127819549</v>
      </c>
      <c r="F28" s="27">
        <f>F26/F27*100</f>
        <v>96.876355748373101</v>
      </c>
      <c r="G28" s="27"/>
      <c r="H28" s="27">
        <f>H26/H27*100</f>
        <v>103.07692307692307</v>
      </c>
      <c r="I28" s="27">
        <f>I26/I27*100</f>
        <v>132</v>
      </c>
      <c r="J28" s="27">
        <f>J26/J27*100</f>
        <v>98.542024013722127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473B9-CC1A-44A7-8431-5FDBC0F64873}">
  <dimension ref="A1:O28"/>
  <sheetViews>
    <sheetView zoomScaleNormal="100" workbookViewId="0">
      <selection activeCell="J27" sqref="J27"/>
    </sheetView>
  </sheetViews>
  <sheetFormatPr defaultRowHeight="13.5" x14ac:dyDescent="0.1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55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" t="s">
        <v>1</v>
      </c>
      <c r="B4" s="3" t="s">
        <v>2</v>
      </c>
      <c r="C4" s="37" t="s">
        <v>3</v>
      </c>
      <c r="D4" s="30" t="s">
        <v>2</v>
      </c>
      <c r="E4" s="30" t="s">
        <v>4</v>
      </c>
      <c r="F4" s="30" t="s">
        <v>5</v>
      </c>
      <c r="G4" s="30" t="s">
        <v>6</v>
      </c>
      <c r="H4" s="30" t="s">
        <v>7</v>
      </c>
      <c r="I4" s="4" t="s">
        <v>8</v>
      </c>
      <c r="J4" s="39" t="s">
        <v>9</v>
      </c>
      <c r="K4" s="40" t="s">
        <v>10</v>
      </c>
      <c r="L4" s="34"/>
      <c r="M4" s="34" t="s">
        <v>11</v>
      </c>
      <c r="N4" s="34"/>
      <c r="O4" s="34"/>
    </row>
    <row r="5" spans="1:15" ht="15" thickTop="1" thickBot="1" x14ac:dyDescent="0.2">
      <c r="A5" s="5"/>
      <c r="B5" s="6" t="s">
        <v>12</v>
      </c>
      <c r="C5" s="38"/>
      <c r="D5" s="31" t="s">
        <v>13</v>
      </c>
      <c r="E5" s="31" t="s">
        <v>14</v>
      </c>
      <c r="F5" s="31" t="s">
        <v>13</v>
      </c>
      <c r="G5" s="31" t="s">
        <v>14</v>
      </c>
      <c r="H5" s="31" t="s">
        <v>15</v>
      </c>
      <c r="I5" s="7" t="s">
        <v>16</v>
      </c>
      <c r="J5" s="39"/>
      <c r="K5" s="40" t="s">
        <v>17</v>
      </c>
      <c r="L5" s="34" t="s">
        <v>18</v>
      </c>
      <c r="M5" s="34" t="s">
        <v>19</v>
      </c>
      <c r="N5" s="34" t="s">
        <v>20</v>
      </c>
      <c r="O5" s="34" t="s">
        <v>21</v>
      </c>
    </row>
    <row r="6" spans="1:15" ht="15" thickTop="1" thickBot="1" x14ac:dyDescent="0.2">
      <c r="A6" s="8" t="s">
        <v>22</v>
      </c>
      <c r="B6" s="9" t="s">
        <v>23</v>
      </c>
      <c r="C6" s="10" t="s">
        <v>24</v>
      </c>
      <c r="D6" s="10" t="s">
        <v>25</v>
      </c>
      <c r="E6" s="10" t="s">
        <v>26</v>
      </c>
      <c r="F6" s="10" t="s">
        <v>27</v>
      </c>
      <c r="G6" s="10" t="s">
        <v>28</v>
      </c>
      <c r="H6" s="10" t="s">
        <v>29</v>
      </c>
      <c r="I6" s="11" t="s">
        <v>30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2" t="s">
        <v>31</v>
      </c>
      <c r="B7" s="13"/>
      <c r="C7" s="13"/>
      <c r="D7" s="13"/>
      <c r="E7" s="13"/>
      <c r="F7" s="13">
        <v>55</v>
      </c>
      <c r="G7" s="13"/>
      <c r="H7" s="13"/>
      <c r="I7" s="14"/>
      <c r="J7" s="15">
        <f t="shared" ref="J7:J20" si="0">SUM(B7:I7)</f>
        <v>55</v>
      </c>
      <c r="K7" s="16">
        <v>42</v>
      </c>
      <c r="L7" s="17">
        <f>J7/K7*100</f>
        <v>130.95238095238096</v>
      </c>
      <c r="M7" s="13">
        <v>148</v>
      </c>
      <c r="N7" s="13">
        <v>86</v>
      </c>
      <c r="O7" s="17">
        <f t="shared" ref="O7:O21" si="1">M7/N7*100</f>
        <v>172.09302325581396</v>
      </c>
    </row>
    <row r="8" spans="1:15" ht="16.5" customHeight="1" thickTop="1" thickBot="1" x14ac:dyDescent="0.2">
      <c r="A8" s="12" t="s">
        <v>32</v>
      </c>
      <c r="B8" s="13">
        <v>87</v>
      </c>
      <c r="C8" s="13">
        <v>5</v>
      </c>
      <c r="D8" s="13"/>
      <c r="E8" s="13">
        <v>6</v>
      </c>
      <c r="F8" s="13"/>
      <c r="G8" s="13"/>
      <c r="H8" s="13">
        <v>45</v>
      </c>
      <c r="I8" s="14"/>
      <c r="J8" s="15">
        <f t="shared" si="0"/>
        <v>143</v>
      </c>
      <c r="K8" s="16">
        <v>135</v>
      </c>
      <c r="L8" s="17">
        <f t="shared" ref="L8:L21" si="2">J8/K8*100</f>
        <v>105.92592592592594</v>
      </c>
      <c r="M8" s="13">
        <v>239</v>
      </c>
      <c r="N8" s="13">
        <v>207</v>
      </c>
      <c r="O8" s="17">
        <f t="shared" si="1"/>
        <v>115.45893719806763</v>
      </c>
    </row>
    <row r="9" spans="1:15" ht="16.5" customHeight="1" thickTop="1" thickBot="1" x14ac:dyDescent="0.2">
      <c r="A9" s="12" t="s">
        <v>33</v>
      </c>
      <c r="B9" s="13"/>
      <c r="C9" s="13"/>
      <c r="D9" s="13">
        <v>232</v>
      </c>
      <c r="E9" s="13"/>
      <c r="F9" s="13">
        <v>286</v>
      </c>
      <c r="G9" s="13"/>
      <c r="H9" s="13"/>
      <c r="I9" s="14"/>
      <c r="J9" s="15">
        <f t="shared" si="0"/>
        <v>518</v>
      </c>
      <c r="K9" s="16">
        <v>472</v>
      </c>
      <c r="L9" s="17">
        <f t="shared" si="2"/>
        <v>109.7457627118644</v>
      </c>
      <c r="M9" s="13">
        <v>990</v>
      </c>
      <c r="N9" s="13">
        <v>990</v>
      </c>
      <c r="O9" s="17">
        <f t="shared" si="1"/>
        <v>100</v>
      </c>
    </row>
    <row r="10" spans="1:15" ht="16.5" customHeight="1" thickTop="1" thickBot="1" x14ac:dyDescent="0.2">
      <c r="A10" s="12" t="s">
        <v>34</v>
      </c>
      <c r="B10" s="13">
        <v>106</v>
      </c>
      <c r="C10" s="13">
        <v>3</v>
      </c>
      <c r="D10" s="13"/>
      <c r="E10" s="13">
        <v>38</v>
      </c>
      <c r="F10" s="13"/>
      <c r="G10" s="13"/>
      <c r="H10" s="13">
        <v>43</v>
      </c>
      <c r="I10" s="14"/>
      <c r="J10" s="15">
        <f t="shared" si="0"/>
        <v>190</v>
      </c>
      <c r="K10" s="16">
        <v>138</v>
      </c>
      <c r="L10" s="17">
        <f t="shared" si="2"/>
        <v>137.68115942028984</v>
      </c>
      <c r="M10" s="13">
        <v>342</v>
      </c>
      <c r="N10" s="13">
        <v>272</v>
      </c>
      <c r="O10" s="17">
        <f t="shared" si="1"/>
        <v>125.73529411764706</v>
      </c>
    </row>
    <row r="11" spans="1:15" ht="16.5" customHeight="1" thickTop="1" thickBot="1" x14ac:dyDescent="0.2">
      <c r="A11" s="12" t="s">
        <v>35</v>
      </c>
      <c r="B11" s="13"/>
      <c r="C11" s="13"/>
      <c r="D11" s="13">
        <v>118</v>
      </c>
      <c r="E11" s="13">
        <v>10</v>
      </c>
      <c r="F11" s="13">
        <v>48</v>
      </c>
      <c r="G11" s="13"/>
      <c r="H11" s="13">
        <v>2</v>
      </c>
      <c r="I11" s="14"/>
      <c r="J11" s="15">
        <f t="shared" si="0"/>
        <v>178</v>
      </c>
      <c r="K11" s="16">
        <v>185</v>
      </c>
      <c r="L11" s="17">
        <f t="shared" si="2"/>
        <v>96.216216216216225</v>
      </c>
      <c r="M11" s="13">
        <v>408</v>
      </c>
      <c r="N11" s="13">
        <v>365</v>
      </c>
      <c r="O11" s="17">
        <f t="shared" si="1"/>
        <v>111.78082191780823</v>
      </c>
    </row>
    <row r="12" spans="1:15" ht="16.5" customHeight="1" thickTop="1" thickBot="1" x14ac:dyDescent="0.2">
      <c r="A12" s="12" t="s">
        <v>36</v>
      </c>
      <c r="B12" s="13"/>
      <c r="C12" s="13"/>
      <c r="D12" s="13">
        <v>91</v>
      </c>
      <c r="E12" s="13">
        <v>2</v>
      </c>
      <c r="F12" s="13">
        <v>22</v>
      </c>
      <c r="G12" s="13"/>
      <c r="H12" s="13"/>
      <c r="I12" s="14">
        <v>2</v>
      </c>
      <c r="J12" s="15">
        <f t="shared" si="0"/>
        <v>117</v>
      </c>
      <c r="K12" s="16">
        <v>150</v>
      </c>
      <c r="L12" s="17">
        <f t="shared" si="2"/>
        <v>78</v>
      </c>
      <c r="M12" s="13">
        <v>167</v>
      </c>
      <c r="N12" s="13">
        <v>202</v>
      </c>
      <c r="O12" s="17">
        <f t="shared" si="1"/>
        <v>82.67326732673267</v>
      </c>
    </row>
    <row r="13" spans="1:15" ht="16.5" customHeight="1" thickTop="1" thickBot="1" x14ac:dyDescent="0.2">
      <c r="A13" s="12" t="s">
        <v>37</v>
      </c>
      <c r="B13" s="13">
        <v>27</v>
      </c>
      <c r="C13" s="13">
        <v>4</v>
      </c>
      <c r="D13" s="13"/>
      <c r="E13" s="13">
        <v>7</v>
      </c>
      <c r="F13" s="13"/>
      <c r="G13" s="13"/>
      <c r="H13" s="13">
        <v>14</v>
      </c>
      <c r="I13" s="14"/>
      <c r="J13" s="15">
        <f t="shared" si="0"/>
        <v>52</v>
      </c>
      <c r="K13" s="16">
        <v>58</v>
      </c>
      <c r="L13" s="17">
        <f t="shared" si="2"/>
        <v>89.65517241379311</v>
      </c>
      <c r="M13" s="13">
        <v>103</v>
      </c>
      <c r="N13" s="13">
        <v>102</v>
      </c>
      <c r="O13" s="17">
        <f t="shared" si="1"/>
        <v>100.98039215686273</v>
      </c>
    </row>
    <row r="14" spans="1:15" ht="16.5" customHeight="1" thickTop="1" thickBot="1" x14ac:dyDescent="0.2">
      <c r="A14" s="12" t="s">
        <v>38</v>
      </c>
      <c r="B14" s="13">
        <v>8</v>
      </c>
      <c r="C14" s="13">
        <v>3</v>
      </c>
      <c r="D14" s="13">
        <v>203</v>
      </c>
      <c r="E14" s="13">
        <v>61</v>
      </c>
      <c r="F14" s="13">
        <v>222</v>
      </c>
      <c r="G14" s="13"/>
      <c r="H14" s="13">
        <v>9</v>
      </c>
      <c r="I14" s="14"/>
      <c r="J14" s="15">
        <f t="shared" si="0"/>
        <v>506</v>
      </c>
      <c r="K14" s="16">
        <v>582</v>
      </c>
      <c r="L14" s="17">
        <f t="shared" si="2"/>
        <v>86.941580756013749</v>
      </c>
      <c r="M14" s="13">
        <v>981</v>
      </c>
      <c r="N14" s="13">
        <v>1087</v>
      </c>
      <c r="O14" s="17">
        <f t="shared" si="1"/>
        <v>90.248390064397427</v>
      </c>
    </row>
    <row r="15" spans="1:15" ht="16.5" customHeight="1" thickTop="1" thickBot="1" x14ac:dyDescent="0.2">
      <c r="A15" s="12" t="s">
        <v>39</v>
      </c>
      <c r="B15" s="13"/>
      <c r="C15" s="13"/>
      <c r="D15" s="13">
        <v>201</v>
      </c>
      <c r="E15" s="13">
        <v>1</v>
      </c>
      <c r="F15" s="13">
        <v>10</v>
      </c>
      <c r="G15" s="13"/>
      <c r="H15" s="13"/>
      <c r="I15" s="14"/>
      <c r="J15" s="15">
        <f t="shared" si="0"/>
        <v>212</v>
      </c>
      <c r="K15" s="16">
        <v>160</v>
      </c>
      <c r="L15" s="17">
        <f t="shared" si="2"/>
        <v>132.5</v>
      </c>
      <c r="M15" s="13">
        <v>346</v>
      </c>
      <c r="N15" s="13">
        <v>343</v>
      </c>
      <c r="O15" s="17">
        <f t="shared" si="1"/>
        <v>100.87463556851313</v>
      </c>
    </row>
    <row r="16" spans="1:15" ht="16.5" customHeight="1" thickTop="1" thickBot="1" x14ac:dyDescent="0.2">
      <c r="A16" s="12" t="s">
        <v>40</v>
      </c>
      <c r="B16" s="13"/>
      <c r="C16" s="13"/>
      <c r="D16" s="13">
        <v>7</v>
      </c>
      <c r="E16" s="13"/>
      <c r="F16" s="13">
        <v>179</v>
      </c>
      <c r="G16" s="13"/>
      <c r="H16" s="13">
        <v>4</v>
      </c>
      <c r="I16" s="14"/>
      <c r="J16" s="15">
        <f t="shared" si="0"/>
        <v>190</v>
      </c>
      <c r="K16" s="16">
        <v>172</v>
      </c>
      <c r="L16" s="17">
        <f t="shared" si="2"/>
        <v>110.46511627906976</v>
      </c>
      <c r="M16" s="13">
        <v>445</v>
      </c>
      <c r="N16" s="13">
        <v>388</v>
      </c>
      <c r="O16" s="17">
        <f t="shared" si="1"/>
        <v>114.69072164948453</v>
      </c>
    </row>
    <row r="17" spans="1:15" ht="16.5" customHeight="1" thickTop="1" thickBot="1" x14ac:dyDescent="0.2">
      <c r="A17" s="12" t="s">
        <v>41</v>
      </c>
      <c r="B17" s="13">
        <v>18</v>
      </c>
      <c r="C17" s="13">
        <v>6</v>
      </c>
      <c r="D17" s="13">
        <v>736</v>
      </c>
      <c r="E17" s="13">
        <v>170</v>
      </c>
      <c r="F17" s="13">
        <v>975</v>
      </c>
      <c r="G17" s="13"/>
      <c r="H17" s="13">
        <v>21</v>
      </c>
      <c r="I17" s="14">
        <v>1</v>
      </c>
      <c r="J17" s="15">
        <f t="shared" si="0"/>
        <v>1927</v>
      </c>
      <c r="K17" s="16">
        <v>1986</v>
      </c>
      <c r="L17" s="17">
        <f t="shared" si="2"/>
        <v>97.029204431017121</v>
      </c>
      <c r="M17" s="13">
        <v>4291</v>
      </c>
      <c r="N17" s="13">
        <v>4460</v>
      </c>
      <c r="O17" s="17">
        <f t="shared" si="1"/>
        <v>96.210762331838566</v>
      </c>
    </row>
    <row r="18" spans="1:15" ht="16.5" customHeight="1" thickTop="1" thickBot="1" x14ac:dyDescent="0.2">
      <c r="A18" s="12" t="s">
        <v>42</v>
      </c>
      <c r="B18" s="13">
        <v>7</v>
      </c>
      <c r="C18" s="13"/>
      <c r="D18" s="13"/>
      <c r="E18" s="13"/>
      <c r="F18" s="13"/>
      <c r="G18" s="13"/>
      <c r="H18" s="13">
        <v>6</v>
      </c>
      <c r="I18" s="14"/>
      <c r="J18" s="15">
        <f t="shared" si="0"/>
        <v>13</v>
      </c>
      <c r="K18" s="16">
        <v>15</v>
      </c>
      <c r="L18" s="17">
        <f t="shared" si="2"/>
        <v>86.666666666666671</v>
      </c>
      <c r="M18" s="13">
        <v>28</v>
      </c>
      <c r="N18" s="13">
        <v>27</v>
      </c>
      <c r="O18" s="17">
        <f t="shared" si="1"/>
        <v>103.7037037037037</v>
      </c>
    </row>
    <row r="19" spans="1:15" ht="16.5" customHeight="1" thickTop="1" thickBot="1" x14ac:dyDescent="0.2">
      <c r="A19" s="12" t="s">
        <v>43</v>
      </c>
      <c r="B19" s="13">
        <v>12</v>
      </c>
      <c r="C19" s="13"/>
      <c r="D19" s="13"/>
      <c r="E19" s="13">
        <v>1</v>
      </c>
      <c r="F19" s="13"/>
      <c r="G19" s="13"/>
      <c r="H19" s="13">
        <v>3</v>
      </c>
      <c r="I19" s="14">
        <v>30</v>
      </c>
      <c r="J19" s="15">
        <f t="shared" si="0"/>
        <v>46</v>
      </c>
      <c r="K19" s="16">
        <v>33</v>
      </c>
      <c r="L19" s="17">
        <f t="shared" si="2"/>
        <v>139.39393939393941</v>
      </c>
      <c r="M19" s="13">
        <v>81</v>
      </c>
      <c r="N19" s="13">
        <v>65</v>
      </c>
      <c r="O19" s="17">
        <f t="shared" si="1"/>
        <v>124.61538461538461</v>
      </c>
    </row>
    <row r="20" spans="1:15" ht="16.5" customHeight="1" thickTop="1" thickBot="1" x14ac:dyDescent="0.2">
      <c r="A20" s="18" t="s">
        <v>44</v>
      </c>
      <c r="B20" s="19">
        <v>23</v>
      </c>
      <c r="C20" s="19"/>
      <c r="D20" s="19">
        <v>137</v>
      </c>
      <c r="E20" s="19">
        <v>26</v>
      </c>
      <c r="F20" s="19">
        <v>39</v>
      </c>
      <c r="G20" s="19"/>
      <c r="H20" s="19">
        <v>2</v>
      </c>
      <c r="I20" s="20">
        <v>1</v>
      </c>
      <c r="J20" s="15">
        <f t="shared" si="0"/>
        <v>228</v>
      </c>
      <c r="K20" s="16">
        <v>201</v>
      </c>
      <c r="L20" s="17">
        <f t="shared" si="2"/>
        <v>113.43283582089552</v>
      </c>
      <c r="M20" s="13">
        <v>402</v>
      </c>
      <c r="N20" s="13">
        <v>399</v>
      </c>
      <c r="O20" s="17">
        <f t="shared" si="1"/>
        <v>100.75187969924812</v>
      </c>
    </row>
    <row r="21" spans="1:15" ht="16.5" customHeight="1" thickTop="1" thickBot="1" x14ac:dyDescent="0.2">
      <c r="A21" s="21" t="s">
        <v>45</v>
      </c>
      <c r="B21" s="15">
        <f t="shared" ref="B21:K21" si="3">SUM(B7:B20)</f>
        <v>288</v>
      </c>
      <c r="C21" s="15">
        <f t="shared" si="3"/>
        <v>21</v>
      </c>
      <c r="D21" s="15">
        <f t="shared" si="3"/>
        <v>1725</v>
      </c>
      <c r="E21" s="15">
        <f t="shared" si="3"/>
        <v>322</v>
      </c>
      <c r="F21" s="15">
        <f t="shared" si="3"/>
        <v>1836</v>
      </c>
      <c r="G21" s="15">
        <f t="shared" si="3"/>
        <v>0</v>
      </c>
      <c r="H21" s="15">
        <f t="shared" si="3"/>
        <v>149</v>
      </c>
      <c r="I21" s="15">
        <f t="shared" si="3"/>
        <v>34</v>
      </c>
      <c r="J21" s="15">
        <f t="shared" si="3"/>
        <v>4375</v>
      </c>
      <c r="K21" s="16">
        <f t="shared" si="3"/>
        <v>4329</v>
      </c>
      <c r="L21" s="17">
        <f t="shared" si="2"/>
        <v>101.06260106260106</v>
      </c>
      <c r="M21" s="13">
        <f>SUM(M7:M20)</f>
        <v>8971</v>
      </c>
      <c r="N21" s="13">
        <f>SUM(N7:N20)</f>
        <v>8993</v>
      </c>
      <c r="O21" s="17">
        <f t="shared" si="1"/>
        <v>99.755365284109871</v>
      </c>
    </row>
    <row r="22" spans="1:15" ht="16.5" customHeight="1" thickTop="1" x14ac:dyDescent="0.15">
      <c r="A22" s="22" t="s">
        <v>46</v>
      </c>
      <c r="B22" s="23">
        <v>233</v>
      </c>
      <c r="C22" s="23">
        <v>23</v>
      </c>
      <c r="D22" s="23">
        <v>1741</v>
      </c>
      <c r="E22" s="23">
        <v>340</v>
      </c>
      <c r="F22" s="23">
        <v>1818</v>
      </c>
      <c r="G22" s="23"/>
      <c r="H22" s="23">
        <v>148</v>
      </c>
      <c r="I22" s="23">
        <v>26</v>
      </c>
      <c r="J22" s="23">
        <f>SUM(B22:I22)</f>
        <v>4329</v>
      </c>
    </row>
    <row r="23" spans="1:15" ht="16.5" customHeight="1" x14ac:dyDescent="0.15">
      <c r="A23" s="24" t="s">
        <v>47</v>
      </c>
      <c r="B23" s="25">
        <f>B21/B22*100</f>
        <v>123.60515021459229</v>
      </c>
      <c r="C23" s="25">
        <f>C21/C22*100</f>
        <v>91.304347826086953</v>
      </c>
      <c r="D23" s="25">
        <f>D21/D22*100</f>
        <v>99.080987937966697</v>
      </c>
      <c r="E23" s="25">
        <f>E21/E22*100</f>
        <v>94.705882352941174</v>
      </c>
      <c r="F23" s="25">
        <f>F21/F22*100</f>
        <v>100.99009900990099</v>
      </c>
      <c r="G23" s="25"/>
      <c r="H23" s="25">
        <f>H21/H22*100</f>
        <v>100.67567567567568</v>
      </c>
      <c r="I23" s="25">
        <f>I21/I22*100</f>
        <v>130.76923076923077</v>
      </c>
      <c r="J23" s="25">
        <f>J21/J22*100</f>
        <v>101.06260106260106</v>
      </c>
    </row>
    <row r="24" spans="1:15" ht="16.5" customHeight="1" x14ac:dyDescent="0.15">
      <c r="A24" s="30" t="s">
        <v>48</v>
      </c>
      <c r="B24" s="26">
        <v>96</v>
      </c>
      <c r="C24" s="26">
        <v>11</v>
      </c>
      <c r="D24" s="26">
        <v>948</v>
      </c>
      <c r="E24" s="26">
        <v>181</v>
      </c>
      <c r="F24" s="26">
        <v>1301</v>
      </c>
      <c r="G24" s="26"/>
      <c r="H24" s="26">
        <v>78</v>
      </c>
      <c r="I24" s="26">
        <v>15</v>
      </c>
      <c r="J24" s="26">
        <f>SUM(B24:I24)</f>
        <v>2630</v>
      </c>
    </row>
    <row r="25" spans="1:15" ht="16.5" customHeight="1" x14ac:dyDescent="0.15">
      <c r="A25" s="24" t="s">
        <v>49</v>
      </c>
      <c r="B25" s="27">
        <f>B21/B24*100</f>
        <v>300</v>
      </c>
      <c r="C25" s="27">
        <f>C21/C24*100</f>
        <v>190.90909090909091</v>
      </c>
      <c r="D25" s="27">
        <f>D21/D24*100</f>
        <v>181.96202531645568</v>
      </c>
      <c r="E25" s="27">
        <f>E21/E24*100</f>
        <v>177.90055248618785</v>
      </c>
      <c r="F25" s="27">
        <f>F21/F24*100</f>
        <v>141.12221368178325</v>
      </c>
      <c r="G25" s="27"/>
      <c r="H25" s="27">
        <f>H21/H24*100</f>
        <v>191.02564102564102</v>
      </c>
      <c r="I25" s="27">
        <f>I21/I24*100</f>
        <v>226.66666666666666</v>
      </c>
      <c r="J25" s="27">
        <f>J21/J24*100</f>
        <v>166.34980988593156</v>
      </c>
    </row>
    <row r="26" spans="1:15" ht="16.5" customHeight="1" x14ac:dyDescent="0.15">
      <c r="A26" s="28" t="s">
        <v>50</v>
      </c>
      <c r="B26" s="26">
        <v>479</v>
      </c>
      <c r="C26" s="26">
        <v>39</v>
      </c>
      <c r="D26" s="26">
        <v>3388</v>
      </c>
      <c r="E26" s="26">
        <v>646</v>
      </c>
      <c r="F26" s="26">
        <v>4069</v>
      </c>
      <c r="G26" s="26"/>
      <c r="H26" s="26">
        <v>283</v>
      </c>
      <c r="I26" s="26">
        <v>67</v>
      </c>
      <c r="J26" s="26">
        <f>SUM(B26:I26)</f>
        <v>8971</v>
      </c>
    </row>
    <row r="27" spans="1:15" ht="16.5" customHeight="1" x14ac:dyDescent="0.15">
      <c r="A27" s="31" t="s">
        <v>51</v>
      </c>
      <c r="B27" s="29">
        <v>419</v>
      </c>
      <c r="C27" s="29">
        <v>35</v>
      </c>
      <c r="D27" s="29">
        <v>3481</v>
      </c>
      <c r="E27" s="29">
        <v>606</v>
      </c>
      <c r="F27" s="29">
        <v>4123</v>
      </c>
      <c r="G27" s="29"/>
      <c r="H27" s="29">
        <v>278</v>
      </c>
      <c r="I27" s="29">
        <v>51</v>
      </c>
      <c r="J27" s="29">
        <f>SUM(B27:I27)</f>
        <v>8993</v>
      </c>
    </row>
    <row r="28" spans="1:15" ht="16.5" customHeight="1" x14ac:dyDescent="0.15">
      <c r="A28" s="24" t="s">
        <v>52</v>
      </c>
      <c r="B28" s="27">
        <f>B26/B27*100</f>
        <v>114.31980906921243</v>
      </c>
      <c r="C28" s="27">
        <f>C26/C27*100</f>
        <v>111.42857142857143</v>
      </c>
      <c r="D28" s="27">
        <f>D26/D27*100</f>
        <v>97.32835392128699</v>
      </c>
      <c r="E28" s="27">
        <f>E26/E27*100</f>
        <v>106.6006600660066</v>
      </c>
      <c r="F28" s="27">
        <f>F26/F27*100</f>
        <v>98.690274072277475</v>
      </c>
      <c r="G28" s="27"/>
      <c r="H28" s="27">
        <f>H26/H27*100</f>
        <v>101.79856115107914</v>
      </c>
      <c r="I28" s="27">
        <f>I26/I27*100</f>
        <v>131.37254901960785</v>
      </c>
      <c r="J28" s="27">
        <f>J26/J27*100</f>
        <v>99.755365284109871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86290-29AC-43DF-87B3-4C56E66ED000}">
  <dimension ref="A1:O28"/>
  <sheetViews>
    <sheetView zoomScaleNormal="100" workbookViewId="0">
      <selection activeCell="I28" sqref="I28"/>
    </sheetView>
  </sheetViews>
  <sheetFormatPr defaultRowHeight="13.5" x14ac:dyDescent="0.1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56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" t="s">
        <v>1</v>
      </c>
      <c r="B4" s="3" t="s">
        <v>2</v>
      </c>
      <c r="C4" s="37" t="s">
        <v>3</v>
      </c>
      <c r="D4" s="30" t="s">
        <v>2</v>
      </c>
      <c r="E4" s="30" t="s">
        <v>4</v>
      </c>
      <c r="F4" s="30" t="s">
        <v>5</v>
      </c>
      <c r="G4" s="30" t="s">
        <v>6</v>
      </c>
      <c r="H4" s="30" t="s">
        <v>7</v>
      </c>
      <c r="I4" s="4" t="s">
        <v>8</v>
      </c>
      <c r="J4" s="39" t="s">
        <v>9</v>
      </c>
      <c r="K4" s="40" t="s">
        <v>10</v>
      </c>
      <c r="L4" s="34"/>
      <c r="M4" s="34" t="s">
        <v>11</v>
      </c>
      <c r="N4" s="34"/>
      <c r="O4" s="34"/>
    </row>
    <row r="5" spans="1:15" ht="15" thickTop="1" thickBot="1" x14ac:dyDescent="0.2">
      <c r="A5" s="5"/>
      <c r="B5" s="6" t="s">
        <v>12</v>
      </c>
      <c r="C5" s="38"/>
      <c r="D5" s="31" t="s">
        <v>13</v>
      </c>
      <c r="E5" s="31" t="s">
        <v>14</v>
      </c>
      <c r="F5" s="31" t="s">
        <v>13</v>
      </c>
      <c r="G5" s="31" t="s">
        <v>14</v>
      </c>
      <c r="H5" s="31" t="s">
        <v>15</v>
      </c>
      <c r="I5" s="7" t="s">
        <v>16</v>
      </c>
      <c r="J5" s="39"/>
      <c r="K5" s="40" t="s">
        <v>17</v>
      </c>
      <c r="L5" s="34" t="s">
        <v>18</v>
      </c>
      <c r="M5" s="34" t="s">
        <v>19</v>
      </c>
      <c r="N5" s="34" t="s">
        <v>20</v>
      </c>
      <c r="O5" s="34" t="s">
        <v>21</v>
      </c>
    </row>
    <row r="6" spans="1:15" ht="15" thickTop="1" thickBot="1" x14ac:dyDescent="0.2">
      <c r="A6" s="8" t="s">
        <v>22</v>
      </c>
      <c r="B6" s="9" t="s">
        <v>23</v>
      </c>
      <c r="C6" s="10" t="s">
        <v>24</v>
      </c>
      <c r="D6" s="10" t="s">
        <v>25</v>
      </c>
      <c r="E6" s="10" t="s">
        <v>26</v>
      </c>
      <c r="F6" s="10" t="s">
        <v>27</v>
      </c>
      <c r="G6" s="10" t="s">
        <v>28</v>
      </c>
      <c r="H6" s="10" t="s">
        <v>29</v>
      </c>
      <c r="I6" s="11" t="s">
        <v>30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2" t="s">
        <v>31</v>
      </c>
      <c r="B7" s="13"/>
      <c r="C7" s="13"/>
      <c r="D7" s="13"/>
      <c r="E7" s="13"/>
      <c r="F7" s="13">
        <v>34</v>
      </c>
      <c r="G7" s="13"/>
      <c r="H7" s="13"/>
      <c r="I7" s="14"/>
      <c r="J7" s="15">
        <f t="shared" ref="J7:J20" si="0">SUM(B7:I7)</f>
        <v>34</v>
      </c>
      <c r="K7" s="16">
        <v>29</v>
      </c>
      <c r="L7" s="17">
        <f t="shared" ref="L7:L21" si="1">J7/K7*100</f>
        <v>117.24137931034481</v>
      </c>
      <c r="M7" s="13">
        <v>182</v>
      </c>
      <c r="N7" s="13">
        <v>115</v>
      </c>
      <c r="O7" s="17">
        <f t="shared" ref="O7:O21" si="2">M7/N7*100</f>
        <v>158.26086956521738</v>
      </c>
    </row>
    <row r="8" spans="1:15" ht="16.5" customHeight="1" thickTop="1" thickBot="1" x14ac:dyDescent="0.2">
      <c r="A8" s="12" t="s">
        <v>32</v>
      </c>
      <c r="B8" s="13">
        <v>27</v>
      </c>
      <c r="C8" s="13">
        <v>7</v>
      </c>
      <c r="D8" s="13"/>
      <c r="E8" s="13">
        <v>2</v>
      </c>
      <c r="F8" s="13"/>
      <c r="G8" s="13"/>
      <c r="H8" s="13">
        <v>16</v>
      </c>
      <c r="I8" s="14"/>
      <c r="J8" s="15">
        <f t="shared" si="0"/>
        <v>52</v>
      </c>
      <c r="K8" s="16">
        <v>41</v>
      </c>
      <c r="L8" s="17">
        <f t="shared" si="1"/>
        <v>126.82926829268293</v>
      </c>
      <c r="M8" s="13">
        <v>291</v>
      </c>
      <c r="N8" s="13">
        <v>248</v>
      </c>
      <c r="O8" s="17">
        <f t="shared" si="2"/>
        <v>117.33870967741935</v>
      </c>
    </row>
    <row r="9" spans="1:15" ht="16.5" customHeight="1" thickTop="1" thickBot="1" x14ac:dyDescent="0.2">
      <c r="A9" s="12" t="s">
        <v>33</v>
      </c>
      <c r="B9" s="13"/>
      <c r="C9" s="13"/>
      <c r="D9" s="13">
        <v>117</v>
      </c>
      <c r="E9" s="13"/>
      <c r="F9" s="13">
        <v>177</v>
      </c>
      <c r="G9" s="13"/>
      <c r="H9" s="13"/>
      <c r="I9" s="14"/>
      <c r="J9" s="15">
        <f t="shared" si="0"/>
        <v>294</v>
      </c>
      <c r="K9" s="16">
        <v>292</v>
      </c>
      <c r="L9" s="17">
        <f t="shared" si="1"/>
        <v>100.68493150684932</v>
      </c>
      <c r="M9" s="13">
        <v>1284</v>
      </c>
      <c r="N9" s="13">
        <v>1282</v>
      </c>
      <c r="O9" s="17">
        <f t="shared" si="2"/>
        <v>100.15600624024961</v>
      </c>
    </row>
    <row r="10" spans="1:15" ht="16.5" customHeight="1" thickTop="1" thickBot="1" x14ac:dyDescent="0.2">
      <c r="A10" s="12" t="s">
        <v>34</v>
      </c>
      <c r="B10" s="13">
        <v>32</v>
      </c>
      <c r="C10" s="13">
        <v>1</v>
      </c>
      <c r="D10" s="13"/>
      <c r="E10" s="13">
        <v>20</v>
      </c>
      <c r="F10" s="13"/>
      <c r="G10" s="13"/>
      <c r="H10" s="13">
        <v>15</v>
      </c>
      <c r="I10" s="14"/>
      <c r="J10" s="15">
        <f t="shared" si="0"/>
        <v>68</v>
      </c>
      <c r="K10" s="16">
        <v>67</v>
      </c>
      <c r="L10" s="17">
        <f t="shared" si="1"/>
        <v>101.49253731343283</v>
      </c>
      <c r="M10" s="13">
        <v>410</v>
      </c>
      <c r="N10" s="13">
        <v>339</v>
      </c>
      <c r="O10" s="17">
        <f t="shared" si="2"/>
        <v>120.94395280235987</v>
      </c>
    </row>
    <row r="11" spans="1:15" ht="16.5" customHeight="1" thickTop="1" thickBot="1" x14ac:dyDescent="0.2">
      <c r="A11" s="12" t="s">
        <v>35</v>
      </c>
      <c r="B11" s="13">
        <v>1</v>
      </c>
      <c r="C11" s="13"/>
      <c r="D11" s="13">
        <v>52</v>
      </c>
      <c r="E11" s="13">
        <v>8</v>
      </c>
      <c r="F11" s="13">
        <v>58</v>
      </c>
      <c r="G11" s="13"/>
      <c r="H11" s="13">
        <v>3</v>
      </c>
      <c r="I11" s="14"/>
      <c r="J11" s="15">
        <f t="shared" si="0"/>
        <v>122</v>
      </c>
      <c r="K11" s="16">
        <v>117</v>
      </c>
      <c r="L11" s="17">
        <f t="shared" si="1"/>
        <v>104.27350427350429</v>
      </c>
      <c r="M11" s="13">
        <v>530</v>
      </c>
      <c r="N11" s="13">
        <v>482</v>
      </c>
      <c r="O11" s="17">
        <f t="shared" si="2"/>
        <v>109.9585062240664</v>
      </c>
    </row>
    <row r="12" spans="1:15" ht="16.5" customHeight="1" thickTop="1" thickBot="1" x14ac:dyDescent="0.2">
      <c r="A12" s="12" t="s">
        <v>36</v>
      </c>
      <c r="B12" s="13"/>
      <c r="C12" s="13"/>
      <c r="D12" s="13">
        <v>15</v>
      </c>
      <c r="E12" s="13"/>
      <c r="F12" s="13">
        <v>5</v>
      </c>
      <c r="G12" s="13"/>
      <c r="H12" s="13"/>
      <c r="I12" s="14">
        <v>2</v>
      </c>
      <c r="J12" s="15">
        <f t="shared" si="0"/>
        <v>22</v>
      </c>
      <c r="K12" s="16">
        <v>19</v>
      </c>
      <c r="L12" s="17">
        <f t="shared" si="1"/>
        <v>115.78947368421053</v>
      </c>
      <c r="M12" s="13">
        <v>189</v>
      </c>
      <c r="N12" s="13">
        <v>221</v>
      </c>
      <c r="O12" s="17">
        <f t="shared" si="2"/>
        <v>85.520361990950221</v>
      </c>
    </row>
    <row r="13" spans="1:15" ht="16.5" customHeight="1" thickTop="1" thickBot="1" x14ac:dyDescent="0.2">
      <c r="A13" s="12" t="s">
        <v>37</v>
      </c>
      <c r="B13" s="13">
        <v>18</v>
      </c>
      <c r="C13" s="13">
        <v>4</v>
      </c>
      <c r="D13" s="13"/>
      <c r="E13" s="13">
        <v>12</v>
      </c>
      <c r="F13" s="13"/>
      <c r="G13" s="13"/>
      <c r="H13" s="13">
        <v>7</v>
      </c>
      <c r="I13" s="14"/>
      <c r="J13" s="15">
        <f t="shared" si="0"/>
        <v>41</v>
      </c>
      <c r="K13" s="16">
        <v>31</v>
      </c>
      <c r="L13" s="17">
        <f t="shared" si="1"/>
        <v>132.25806451612902</v>
      </c>
      <c r="M13" s="13">
        <v>144</v>
      </c>
      <c r="N13" s="13">
        <v>133</v>
      </c>
      <c r="O13" s="17">
        <f t="shared" si="2"/>
        <v>108.27067669172932</v>
      </c>
    </row>
    <row r="14" spans="1:15" ht="16.5" customHeight="1" thickTop="1" thickBot="1" x14ac:dyDescent="0.2">
      <c r="A14" s="12" t="s">
        <v>38</v>
      </c>
      <c r="B14" s="13">
        <v>3</v>
      </c>
      <c r="C14" s="13"/>
      <c r="D14" s="13">
        <v>72</v>
      </c>
      <c r="E14" s="13">
        <v>32</v>
      </c>
      <c r="F14" s="13">
        <v>171</v>
      </c>
      <c r="G14" s="13"/>
      <c r="H14" s="13">
        <v>2</v>
      </c>
      <c r="I14" s="14"/>
      <c r="J14" s="15">
        <f t="shared" si="0"/>
        <v>280</v>
      </c>
      <c r="K14" s="16">
        <v>234</v>
      </c>
      <c r="L14" s="17">
        <f t="shared" si="1"/>
        <v>119.65811965811966</v>
      </c>
      <c r="M14" s="13">
        <v>1261</v>
      </c>
      <c r="N14" s="13">
        <v>1321</v>
      </c>
      <c r="O14" s="17">
        <f t="shared" si="2"/>
        <v>95.45798637395913</v>
      </c>
    </row>
    <row r="15" spans="1:15" ht="16.5" customHeight="1" thickTop="1" thickBot="1" x14ac:dyDescent="0.2">
      <c r="A15" s="12" t="s">
        <v>39</v>
      </c>
      <c r="B15" s="13"/>
      <c r="C15" s="13"/>
      <c r="D15" s="13">
        <v>70</v>
      </c>
      <c r="E15" s="13"/>
      <c r="F15" s="13">
        <v>4</v>
      </c>
      <c r="G15" s="13"/>
      <c r="H15" s="13"/>
      <c r="I15" s="14"/>
      <c r="J15" s="15">
        <f t="shared" si="0"/>
        <v>74</v>
      </c>
      <c r="K15" s="16">
        <v>90</v>
      </c>
      <c r="L15" s="17">
        <f t="shared" si="1"/>
        <v>82.222222222222214</v>
      </c>
      <c r="M15" s="13">
        <v>420</v>
      </c>
      <c r="N15" s="13">
        <v>433</v>
      </c>
      <c r="O15" s="17">
        <f t="shared" si="2"/>
        <v>96.997690531177824</v>
      </c>
    </row>
    <row r="16" spans="1:15" ht="16.5" customHeight="1" thickTop="1" thickBot="1" x14ac:dyDescent="0.2">
      <c r="A16" s="12" t="s">
        <v>40</v>
      </c>
      <c r="B16" s="13"/>
      <c r="C16" s="13"/>
      <c r="D16" s="13">
        <v>3</v>
      </c>
      <c r="E16" s="13"/>
      <c r="F16" s="13">
        <v>126</v>
      </c>
      <c r="G16" s="13"/>
      <c r="H16" s="13"/>
      <c r="I16" s="14"/>
      <c r="J16" s="15">
        <f t="shared" si="0"/>
        <v>129</v>
      </c>
      <c r="K16" s="16">
        <v>135</v>
      </c>
      <c r="L16" s="17">
        <f t="shared" si="1"/>
        <v>95.555555555555557</v>
      </c>
      <c r="M16" s="13">
        <v>574</v>
      </c>
      <c r="N16" s="13">
        <v>523</v>
      </c>
      <c r="O16" s="17">
        <f t="shared" si="2"/>
        <v>109.75143403441683</v>
      </c>
    </row>
    <row r="17" spans="1:15" ht="16.5" customHeight="1" thickTop="1" thickBot="1" x14ac:dyDescent="0.2">
      <c r="A17" s="12" t="s">
        <v>41</v>
      </c>
      <c r="B17" s="13">
        <v>8</v>
      </c>
      <c r="C17" s="13">
        <v>5</v>
      </c>
      <c r="D17" s="13">
        <v>657</v>
      </c>
      <c r="E17" s="13">
        <v>95</v>
      </c>
      <c r="F17" s="13">
        <v>946</v>
      </c>
      <c r="G17" s="13"/>
      <c r="H17" s="13">
        <v>19</v>
      </c>
      <c r="I17" s="14"/>
      <c r="J17" s="15">
        <f t="shared" si="0"/>
        <v>1730</v>
      </c>
      <c r="K17" s="16">
        <v>1597</v>
      </c>
      <c r="L17" s="17">
        <f t="shared" si="1"/>
        <v>108.32811521603006</v>
      </c>
      <c r="M17" s="13">
        <v>6021</v>
      </c>
      <c r="N17" s="13">
        <v>6057</v>
      </c>
      <c r="O17" s="17">
        <f t="shared" si="2"/>
        <v>99.405646359583955</v>
      </c>
    </row>
    <row r="18" spans="1:15" ht="16.5" customHeight="1" thickTop="1" thickBot="1" x14ac:dyDescent="0.2">
      <c r="A18" s="12" t="s">
        <v>42</v>
      </c>
      <c r="B18" s="13">
        <v>7</v>
      </c>
      <c r="C18" s="13"/>
      <c r="D18" s="13"/>
      <c r="E18" s="13"/>
      <c r="F18" s="13"/>
      <c r="G18" s="13"/>
      <c r="H18" s="13">
        <v>4</v>
      </c>
      <c r="I18" s="14"/>
      <c r="J18" s="15">
        <f t="shared" si="0"/>
        <v>11</v>
      </c>
      <c r="K18" s="16">
        <v>8</v>
      </c>
      <c r="L18" s="17">
        <f t="shared" si="1"/>
        <v>137.5</v>
      </c>
      <c r="M18" s="13">
        <v>39</v>
      </c>
      <c r="N18" s="13">
        <v>35</v>
      </c>
      <c r="O18" s="17">
        <f t="shared" si="2"/>
        <v>111.42857142857143</v>
      </c>
    </row>
    <row r="19" spans="1:15" ht="16.5" customHeight="1" thickTop="1" thickBot="1" x14ac:dyDescent="0.2">
      <c r="A19" s="12" t="s">
        <v>43</v>
      </c>
      <c r="B19" s="13">
        <v>4</v>
      </c>
      <c r="C19" s="13"/>
      <c r="D19" s="13"/>
      <c r="E19" s="13"/>
      <c r="F19" s="13"/>
      <c r="G19" s="13"/>
      <c r="H19" s="13">
        <v>1</v>
      </c>
      <c r="I19" s="14">
        <v>7</v>
      </c>
      <c r="J19" s="15">
        <f t="shared" si="0"/>
        <v>12</v>
      </c>
      <c r="K19" s="16">
        <v>9</v>
      </c>
      <c r="L19" s="17">
        <f t="shared" si="1"/>
        <v>133.33333333333331</v>
      </c>
      <c r="M19" s="13">
        <v>93</v>
      </c>
      <c r="N19" s="13">
        <v>74</v>
      </c>
      <c r="O19" s="17">
        <f t="shared" si="2"/>
        <v>125.67567567567568</v>
      </c>
    </row>
    <row r="20" spans="1:15" ht="16.5" customHeight="1" thickTop="1" thickBot="1" x14ac:dyDescent="0.2">
      <c r="A20" s="18" t="s">
        <v>44</v>
      </c>
      <c r="B20" s="19">
        <v>5</v>
      </c>
      <c r="C20" s="19"/>
      <c r="D20" s="19">
        <v>65</v>
      </c>
      <c r="E20" s="19">
        <v>13</v>
      </c>
      <c r="F20" s="19">
        <v>17</v>
      </c>
      <c r="G20" s="19"/>
      <c r="H20" s="19"/>
      <c r="I20" s="20"/>
      <c r="J20" s="15">
        <f t="shared" si="0"/>
        <v>100</v>
      </c>
      <c r="K20" s="16">
        <v>113</v>
      </c>
      <c r="L20" s="17">
        <f t="shared" si="1"/>
        <v>88.495575221238937</v>
      </c>
      <c r="M20" s="13">
        <v>502</v>
      </c>
      <c r="N20" s="13">
        <v>512</v>
      </c>
      <c r="O20" s="17">
        <f t="shared" si="2"/>
        <v>98.046875</v>
      </c>
    </row>
    <row r="21" spans="1:15" ht="16.5" customHeight="1" thickTop="1" thickBot="1" x14ac:dyDescent="0.2">
      <c r="A21" s="21" t="s">
        <v>45</v>
      </c>
      <c r="B21" s="15">
        <f t="shared" ref="B21:K21" si="3">SUM(B7:B20)</f>
        <v>105</v>
      </c>
      <c r="C21" s="15">
        <f t="shared" si="3"/>
        <v>17</v>
      </c>
      <c r="D21" s="15">
        <f t="shared" si="3"/>
        <v>1051</v>
      </c>
      <c r="E21" s="15">
        <f t="shared" si="3"/>
        <v>182</v>
      </c>
      <c r="F21" s="15">
        <f t="shared" si="3"/>
        <v>1538</v>
      </c>
      <c r="G21" s="15">
        <f t="shared" si="3"/>
        <v>0</v>
      </c>
      <c r="H21" s="15">
        <f t="shared" si="3"/>
        <v>67</v>
      </c>
      <c r="I21" s="15">
        <f t="shared" si="3"/>
        <v>9</v>
      </c>
      <c r="J21" s="15">
        <f t="shared" si="3"/>
        <v>2969</v>
      </c>
      <c r="K21" s="16">
        <f t="shared" si="3"/>
        <v>2782</v>
      </c>
      <c r="L21" s="17">
        <f t="shared" si="1"/>
        <v>106.7217828900072</v>
      </c>
      <c r="M21" s="13">
        <f>SUM(M7:M20)</f>
        <v>11940</v>
      </c>
      <c r="N21" s="13">
        <f>SUM(N7:N20)</f>
        <v>11775</v>
      </c>
      <c r="O21" s="17">
        <f t="shared" si="2"/>
        <v>101.40127388535032</v>
      </c>
    </row>
    <row r="22" spans="1:15" ht="16.5" customHeight="1" thickTop="1" x14ac:dyDescent="0.15">
      <c r="A22" s="22" t="s">
        <v>46</v>
      </c>
      <c r="B22" s="23">
        <v>97</v>
      </c>
      <c r="C22" s="23">
        <v>41</v>
      </c>
      <c r="D22" s="23">
        <v>879</v>
      </c>
      <c r="E22" s="23">
        <v>213</v>
      </c>
      <c r="F22" s="23">
        <v>1495</v>
      </c>
      <c r="G22" s="23"/>
      <c r="H22" s="23">
        <v>48</v>
      </c>
      <c r="I22" s="23">
        <v>9</v>
      </c>
      <c r="J22" s="23">
        <f>SUM(B22:I22)</f>
        <v>2782</v>
      </c>
    </row>
    <row r="23" spans="1:15" ht="16.5" customHeight="1" x14ac:dyDescent="0.15">
      <c r="A23" s="24" t="s">
        <v>47</v>
      </c>
      <c r="B23" s="25">
        <f>B21/B22*100</f>
        <v>108.24742268041237</v>
      </c>
      <c r="C23" s="25">
        <f>C21/C22*100</f>
        <v>41.463414634146339</v>
      </c>
      <c r="D23" s="25">
        <f>D21/D22*100</f>
        <v>119.56769055745164</v>
      </c>
      <c r="E23" s="25">
        <f>E21/E22*100</f>
        <v>85.44600938967136</v>
      </c>
      <c r="F23" s="25">
        <f>F21/F22*100</f>
        <v>102.876254180602</v>
      </c>
      <c r="G23" s="25"/>
      <c r="H23" s="25">
        <f>H21/H22*100</f>
        <v>139.58333333333331</v>
      </c>
      <c r="I23" s="25">
        <f>I21/I22*100</f>
        <v>100</v>
      </c>
      <c r="J23" s="25">
        <f>J21/J22*100</f>
        <v>106.7217828900072</v>
      </c>
    </row>
    <row r="24" spans="1:15" ht="16.5" customHeight="1" x14ac:dyDescent="0.15">
      <c r="A24" s="30" t="s">
        <v>48</v>
      </c>
      <c r="B24" s="26">
        <v>288</v>
      </c>
      <c r="C24" s="26">
        <v>21</v>
      </c>
      <c r="D24" s="26">
        <v>1725</v>
      </c>
      <c r="E24" s="26">
        <v>322</v>
      </c>
      <c r="F24" s="26">
        <v>1836</v>
      </c>
      <c r="G24" s="26"/>
      <c r="H24" s="26">
        <v>149</v>
      </c>
      <c r="I24" s="26">
        <v>34</v>
      </c>
      <c r="J24" s="26">
        <f>SUM(B24:I24)</f>
        <v>4375</v>
      </c>
    </row>
    <row r="25" spans="1:15" ht="16.5" customHeight="1" x14ac:dyDescent="0.15">
      <c r="A25" s="24" t="s">
        <v>49</v>
      </c>
      <c r="B25" s="27">
        <f>B21/B24*100</f>
        <v>36.458333333333329</v>
      </c>
      <c r="C25" s="27">
        <f>C21/C24*100</f>
        <v>80.952380952380949</v>
      </c>
      <c r="D25" s="27">
        <f>D21/D24*100</f>
        <v>60.927536231884062</v>
      </c>
      <c r="E25" s="27">
        <f>E21/E24*100</f>
        <v>56.521739130434781</v>
      </c>
      <c r="F25" s="27">
        <f>F21/F24*100</f>
        <v>83.769063180827885</v>
      </c>
      <c r="G25" s="27"/>
      <c r="H25" s="27">
        <f>H21/H24*100</f>
        <v>44.966442953020135</v>
      </c>
      <c r="I25" s="27">
        <f>I21/I24*100</f>
        <v>26.47058823529412</v>
      </c>
      <c r="J25" s="27">
        <f>J21/J24*100</f>
        <v>67.862857142857152</v>
      </c>
    </row>
    <row r="26" spans="1:15" ht="16.5" customHeight="1" x14ac:dyDescent="0.15">
      <c r="A26" s="28" t="s">
        <v>50</v>
      </c>
      <c r="B26" s="26">
        <v>584</v>
      </c>
      <c r="C26" s="26">
        <v>56</v>
      </c>
      <c r="D26" s="26">
        <v>4439</v>
      </c>
      <c r="E26" s="26">
        <v>828</v>
      </c>
      <c r="F26" s="26">
        <v>5607</v>
      </c>
      <c r="G26" s="26"/>
      <c r="H26" s="26">
        <v>350</v>
      </c>
      <c r="I26" s="26">
        <v>76</v>
      </c>
      <c r="J26" s="26">
        <f>SUM(B26:I26)</f>
        <v>11940</v>
      </c>
    </row>
    <row r="27" spans="1:15" ht="16.5" customHeight="1" x14ac:dyDescent="0.15">
      <c r="A27" s="31" t="s">
        <v>51</v>
      </c>
      <c r="B27" s="29">
        <v>516</v>
      </c>
      <c r="C27" s="29">
        <v>76</v>
      </c>
      <c r="D27" s="29">
        <v>4360</v>
      </c>
      <c r="E27" s="29">
        <v>819</v>
      </c>
      <c r="F27" s="29">
        <v>5618</v>
      </c>
      <c r="G27" s="29"/>
      <c r="H27" s="29">
        <v>326</v>
      </c>
      <c r="I27" s="29">
        <v>60</v>
      </c>
      <c r="J27" s="29">
        <f>SUM(B27:I27)</f>
        <v>11775</v>
      </c>
    </row>
    <row r="28" spans="1:15" ht="16.5" customHeight="1" x14ac:dyDescent="0.15">
      <c r="A28" s="24" t="s">
        <v>52</v>
      </c>
      <c r="B28" s="27">
        <f>B26/B27*100</f>
        <v>113.17829457364341</v>
      </c>
      <c r="C28" s="27">
        <f>C26/C27*100</f>
        <v>73.68421052631578</v>
      </c>
      <c r="D28" s="27">
        <f>D26/D27*100</f>
        <v>101.81192660550458</v>
      </c>
      <c r="E28" s="27">
        <f>E26/E27*100</f>
        <v>101.09890109890109</v>
      </c>
      <c r="F28" s="27">
        <f>F26/F27*100</f>
        <v>99.804200783196876</v>
      </c>
      <c r="G28" s="27"/>
      <c r="H28" s="27">
        <f>H26/H27*100</f>
        <v>107.36196319018406</v>
      </c>
      <c r="I28" s="27">
        <f>I26/I27*100</f>
        <v>126.66666666666666</v>
      </c>
      <c r="J28" s="27">
        <f>J26/J27*100</f>
        <v>101.40127388535032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6D9D1-BAD3-4338-A377-4CA9FD0858C4}">
  <dimension ref="A1:O28"/>
  <sheetViews>
    <sheetView zoomScaleNormal="100" workbookViewId="0">
      <selection activeCell="A2" sqref="A2:B2"/>
    </sheetView>
  </sheetViews>
  <sheetFormatPr defaultRowHeight="13.5" x14ac:dyDescent="0.1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57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" t="s">
        <v>1</v>
      </c>
      <c r="B4" s="3" t="s">
        <v>2</v>
      </c>
      <c r="C4" s="37" t="s">
        <v>3</v>
      </c>
      <c r="D4" s="30" t="s">
        <v>2</v>
      </c>
      <c r="E4" s="30" t="s">
        <v>4</v>
      </c>
      <c r="F4" s="30" t="s">
        <v>5</v>
      </c>
      <c r="G4" s="30" t="s">
        <v>6</v>
      </c>
      <c r="H4" s="30" t="s">
        <v>7</v>
      </c>
      <c r="I4" s="4" t="s">
        <v>8</v>
      </c>
      <c r="J4" s="39" t="s">
        <v>9</v>
      </c>
      <c r="K4" s="40" t="s">
        <v>10</v>
      </c>
      <c r="L4" s="34"/>
      <c r="M4" s="34" t="s">
        <v>11</v>
      </c>
      <c r="N4" s="34"/>
      <c r="O4" s="34"/>
    </row>
    <row r="5" spans="1:15" ht="15" thickTop="1" thickBot="1" x14ac:dyDescent="0.2">
      <c r="A5" s="5"/>
      <c r="B5" s="6" t="s">
        <v>12</v>
      </c>
      <c r="C5" s="38"/>
      <c r="D5" s="31" t="s">
        <v>13</v>
      </c>
      <c r="E5" s="31" t="s">
        <v>14</v>
      </c>
      <c r="F5" s="31" t="s">
        <v>13</v>
      </c>
      <c r="G5" s="31" t="s">
        <v>14</v>
      </c>
      <c r="H5" s="31" t="s">
        <v>15</v>
      </c>
      <c r="I5" s="7" t="s">
        <v>16</v>
      </c>
      <c r="J5" s="39"/>
      <c r="K5" s="40" t="s">
        <v>17</v>
      </c>
      <c r="L5" s="34" t="s">
        <v>18</v>
      </c>
      <c r="M5" s="34" t="s">
        <v>19</v>
      </c>
      <c r="N5" s="34" t="s">
        <v>20</v>
      </c>
      <c r="O5" s="34" t="s">
        <v>21</v>
      </c>
    </row>
    <row r="6" spans="1:15" ht="15" thickTop="1" thickBot="1" x14ac:dyDescent="0.2">
      <c r="A6" s="8" t="s">
        <v>22</v>
      </c>
      <c r="B6" s="9" t="s">
        <v>23</v>
      </c>
      <c r="C6" s="10" t="s">
        <v>24</v>
      </c>
      <c r="D6" s="10" t="s">
        <v>25</v>
      </c>
      <c r="E6" s="10" t="s">
        <v>26</v>
      </c>
      <c r="F6" s="10" t="s">
        <v>27</v>
      </c>
      <c r="G6" s="10" t="s">
        <v>28</v>
      </c>
      <c r="H6" s="10" t="s">
        <v>29</v>
      </c>
      <c r="I6" s="11" t="s">
        <v>30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2" t="s">
        <v>31</v>
      </c>
      <c r="B7" s="13"/>
      <c r="C7" s="13"/>
      <c r="D7" s="13"/>
      <c r="E7" s="13"/>
      <c r="F7" s="13">
        <v>22</v>
      </c>
      <c r="G7" s="13"/>
      <c r="H7" s="13"/>
      <c r="I7" s="14"/>
      <c r="J7" s="15">
        <f t="shared" ref="J7:J20" si="0">SUM(B7:I7)</f>
        <v>22</v>
      </c>
      <c r="K7" s="16">
        <v>32</v>
      </c>
      <c r="L7" s="17">
        <f t="shared" ref="L7:L21" si="1">J7/K7*100</f>
        <v>68.75</v>
      </c>
      <c r="M7" s="13">
        <v>204</v>
      </c>
      <c r="N7" s="13">
        <v>147</v>
      </c>
      <c r="O7" s="17">
        <f t="shared" ref="O7:O21" si="2">M7/N7*100</f>
        <v>138.77551020408163</v>
      </c>
    </row>
    <row r="8" spans="1:15" ht="16.5" customHeight="1" thickTop="1" thickBot="1" x14ac:dyDescent="0.2">
      <c r="A8" s="12" t="s">
        <v>32</v>
      </c>
      <c r="B8" s="13">
        <v>14</v>
      </c>
      <c r="C8" s="13"/>
      <c r="D8" s="13"/>
      <c r="E8" s="13">
        <v>9</v>
      </c>
      <c r="F8" s="13"/>
      <c r="G8" s="13"/>
      <c r="H8" s="13">
        <v>11</v>
      </c>
      <c r="I8" s="14"/>
      <c r="J8" s="15">
        <f t="shared" si="0"/>
        <v>34</v>
      </c>
      <c r="K8" s="16">
        <v>33</v>
      </c>
      <c r="L8" s="17">
        <f t="shared" si="1"/>
        <v>103.03030303030303</v>
      </c>
      <c r="M8" s="13">
        <v>325</v>
      </c>
      <c r="N8" s="13">
        <v>281</v>
      </c>
      <c r="O8" s="17">
        <f t="shared" si="2"/>
        <v>115.65836298932383</v>
      </c>
    </row>
    <row r="9" spans="1:15" ht="16.5" customHeight="1" thickTop="1" thickBot="1" x14ac:dyDescent="0.2">
      <c r="A9" s="12" t="s">
        <v>33</v>
      </c>
      <c r="B9" s="13"/>
      <c r="C9" s="13"/>
      <c r="D9" s="13">
        <v>129</v>
      </c>
      <c r="E9" s="13"/>
      <c r="F9" s="13">
        <v>178</v>
      </c>
      <c r="G9" s="13"/>
      <c r="H9" s="13"/>
      <c r="I9" s="14"/>
      <c r="J9" s="15">
        <f t="shared" si="0"/>
        <v>307</v>
      </c>
      <c r="K9" s="16">
        <v>270</v>
      </c>
      <c r="L9" s="17">
        <f t="shared" si="1"/>
        <v>113.70370370370371</v>
      </c>
      <c r="M9" s="13">
        <v>1591</v>
      </c>
      <c r="N9" s="13">
        <v>1552</v>
      </c>
      <c r="O9" s="17">
        <f t="shared" si="2"/>
        <v>102.51288659793813</v>
      </c>
    </row>
    <row r="10" spans="1:15" ht="16.5" customHeight="1" thickTop="1" thickBot="1" x14ac:dyDescent="0.2">
      <c r="A10" s="12" t="s">
        <v>34</v>
      </c>
      <c r="B10" s="13">
        <v>38</v>
      </c>
      <c r="C10" s="13">
        <v>1</v>
      </c>
      <c r="D10" s="13"/>
      <c r="E10" s="13">
        <v>18</v>
      </c>
      <c r="F10" s="13"/>
      <c r="G10" s="13"/>
      <c r="H10" s="13">
        <v>6</v>
      </c>
      <c r="I10" s="14"/>
      <c r="J10" s="15">
        <f t="shared" si="0"/>
        <v>63</v>
      </c>
      <c r="K10" s="16">
        <v>61</v>
      </c>
      <c r="L10" s="17">
        <f t="shared" si="1"/>
        <v>103.27868852459017</v>
      </c>
      <c r="M10" s="13">
        <v>473</v>
      </c>
      <c r="N10" s="13">
        <v>400</v>
      </c>
      <c r="O10" s="17">
        <f t="shared" si="2"/>
        <v>118.25000000000001</v>
      </c>
    </row>
    <row r="11" spans="1:15" ht="16.5" customHeight="1" thickTop="1" thickBot="1" x14ac:dyDescent="0.2">
      <c r="A11" s="12" t="s">
        <v>35</v>
      </c>
      <c r="B11" s="13"/>
      <c r="C11" s="13"/>
      <c r="D11" s="13">
        <v>59</v>
      </c>
      <c r="E11" s="13"/>
      <c r="F11" s="13">
        <v>24</v>
      </c>
      <c r="G11" s="13"/>
      <c r="H11" s="13">
        <v>18</v>
      </c>
      <c r="I11" s="14"/>
      <c r="J11" s="15">
        <f t="shared" si="0"/>
        <v>101</v>
      </c>
      <c r="K11" s="16">
        <v>94</v>
      </c>
      <c r="L11" s="17">
        <f t="shared" si="1"/>
        <v>107.44680851063831</v>
      </c>
      <c r="M11" s="13">
        <v>631</v>
      </c>
      <c r="N11" s="13">
        <v>576</v>
      </c>
      <c r="O11" s="17">
        <f t="shared" si="2"/>
        <v>109.54861111111111</v>
      </c>
    </row>
    <row r="12" spans="1:15" ht="16.5" customHeight="1" thickTop="1" thickBot="1" x14ac:dyDescent="0.2">
      <c r="A12" s="12" t="s">
        <v>36</v>
      </c>
      <c r="B12" s="13"/>
      <c r="C12" s="13"/>
      <c r="D12" s="13">
        <v>25</v>
      </c>
      <c r="E12" s="13">
        <v>1</v>
      </c>
      <c r="F12" s="13">
        <v>2</v>
      </c>
      <c r="G12" s="13"/>
      <c r="H12" s="13"/>
      <c r="I12" s="14">
        <v>1</v>
      </c>
      <c r="J12" s="15">
        <f t="shared" si="0"/>
        <v>29</v>
      </c>
      <c r="K12" s="16">
        <v>32</v>
      </c>
      <c r="L12" s="17">
        <f t="shared" si="1"/>
        <v>90.625</v>
      </c>
      <c r="M12" s="13">
        <v>218</v>
      </c>
      <c r="N12" s="13">
        <v>253</v>
      </c>
      <c r="O12" s="17">
        <f t="shared" si="2"/>
        <v>86.166007905138343</v>
      </c>
    </row>
    <row r="13" spans="1:15" ht="16.5" customHeight="1" thickTop="1" thickBot="1" x14ac:dyDescent="0.2">
      <c r="A13" s="12" t="s">
        <v>37</v>
      </c>
      <c r="B13" s="13">
        <v>12</v>
      </c>
      <c r="C13" s="13">
        <v>2</v>
      </c>
      <c r="D13" s="13"/>
      <c r="E13" s="13">
        <v>4</v>
      </c>
      <c r="F13" s="13"/>
      <c r="G13" s="13"/>
      <c r="H13" s="13">
        <v>3</v>
      </c>
      <c r="I13" s="14"/>
      <c r="J13" s="15">
        <f t="shared" si="0"/>
        <v>21</v>
      </c>
      <c r="K13" s="16">
        <v>34</v>
      </c>
      <c r="L13" s="17">
        <f t="shared" si="1"/>
        <v>61.764705882352942</v>
      </c>
      <c r="M13" s="13">
        <v>165</v>
      </c>
      <c r="N13" s="13">
        <v>167</v>
      </c>
      <c r="O13" s="17">
        <f t="shared" si="2"/>
        <v>98.802395209580837</v>
      </c>
    </row>
    <row r="14" spans="1:15" ht="16.5" customHeight="1" thickTop="1" thickBot="1" x14ac:dyDescent="0.2">
      <c r="A14" s="12" t="s">
        <v>38</v>
      </c>
      <c r="B14" s="13">
        <v>2</v>
      </c>
      <c r="C14" s="13"/>
      <c r="D14" s="13">
        <v>76</v>
      </c>
      <c r="E14" s="13">
        <v>51</v>
      </c>
      <c r="F14" s="13">
        <v>103</v>
      </c>
      <c r="G14" s="13"/>
      <c r="H14" s="13">
        <v>8</v>
      </c>
      <c r="I14" s="14"/>
      <c r="J14" s="15">
        <f t="shared" si="0"/>
        <v>240</v>
      </c>
      <c r="K14" s="16">
        <v>236</v>
      </c>
      <c r="L14" s="17">
        <f t="shared" si="1"/>
        <v>101.69491525423729</v>
      </c>
      <c r="M14" s="13">
        <v>1501</v>
      </c>
      <c r="N14" s="13">
        <v>1557</v>
      </c>
      <c r="O14" s="17">
        <f t="shared" si="2"/>
        <v>96.403339755940905</v>
      </c>
    </row>
    <row r="15" spans="1:15" ht="16.5" customHeight="1" thickTop="1" thickBot="1" x14ac:dyDescent="0.2">
      <c r="A15" s="12" t="s">
        <v>39</v>
      </c>
      <c r="B15" s="13"/>
      <c r="C15" s="13"/>
      <c r="D15" s="13">
        <v>68</v>
      </c>
      <c r="E15" s="13"/>
      <c r="F15" s="13">
        <v>7</v>
      </c>
      <c r="G15" s="13"/>
      <c r="H15" s="13"/>
      <c r="I15" s="14"/>
      <c r="J15" s="15">
        <f t="shared" si="0"/>
        <v>75</v>
      </c>
      <c r="K15" s="16">
        <v>73</v>
      </c>
      <c r="L15" s="17">
        <f t="shared" si="1"/>
        <v>102.73972602739727</v>
      </c>
      <c r="M15" s="13">
        <v>495</v>
      </c>
      <c r="N15" s="13">
        <v>506</v>
      </c>
      <c r="O15" s="17">
        <f t="shared" si="2"/>
        <v>97.826086956521735</v>
      </c>
    </row>
    <row r="16" spans="1:15" ht="16.5" customHeight="1" thickTop="1" thickBot="1" x14ac:dyDescent="0.2">
      <c r="A16" s="12" t="s">
        <v>40</v>
      </c>
      <c r="B16" s="13"/>
      <c r="C16" s="13"/>
      <c r="D16" s="13">
        <v>11</v>
      </c>
      <c r="E16" s="13"/>
      <c r="F16" s="13">
        <v>102</v>
      </c>
      <c r="G16" s="13"/>
      <c r="H16" s="13"/>
      <c r="I16" s="14"/>
      <c r="J16" s="15">
        <f t="shared" si="0"/>
        <v>113</v>
      </c>
      <c r="K16" s="16">
        <v>124</v>
      </c>
      <c r="L16" s="17">
        <f t="shared" si="1"/>
        <v>91.129032258064512</v>
      </c>
      <c r="M16" s="13">
        <v>687</v>
      </c>
      <c r="N16" s="13">
        <v>647</v>
      </c>
      <c r="O16" s="17">
        <f t="shared" si="2"/>
        <v>106.18238021638331</v>
      </c>
    </row>
    <row r="17" spans="1:15" ht="16.5" customHeight="1" thickTop="1" thickBot="1" x14ac:dyDescent="0.2">
      <c r="A17" s="12" t="s">
        <v>41</v>
      </c>
      <c r="B17" s="13">
        <v>10</v>
      </c>
      <c r="C17" s="13">
        <v>1</v>
      </c>
      <c r="D17" s="13">
        <v>452</v>
      </c>
      <c r="E17" s="13">
        <v>97</v>
      </c>
      <c r="F17" s="13">
        <v>664</v>
      </c>
      <c r="G17" s="13"/>
      <c r="H17" s="13">
        <v>4</v>
      </c>
      <c r="I17" s="14"/>
      <c r="J17" s="15">
        <f t="shared" si="0"/>
        <v>1228</v>
      </c>
      <c r="K17" s="16">
        <v>1129</v>
      </c>
      <c r="L17" s="17">
        <f t="shared" si="1"/>
        <v>108.7688219663419</v>
      </c>
      <c r="M17" s="13">
        <v>7249</v>
      </c>
      <c r="N17" s="13">
        <v>7186</v>
      </c>
      <c r="O17" s="17">
        <f t="shared" si="2"/>
        <v>100.87670470359032</v>
      </c>
    </row>
    <row r="18" spans="1:15" ht="16.5" customHeight="1" thickTop="1" thickBot="1" x14ac:dyDescent="0.2">
      <c r="A18" s="12" t="s">
        <v>42</v>
      </c>
      <c r="B18" s="13">
        <v>12</v>
      </c>
      <c r="C18" s="13"/>
      <c r="D18" s="13"/>
      <c r="E18" s="13"/>
      <c r="F18" s="13"/>
      <c r="G18" s="13"/>
      <c r="H18" s="13">
        <v>4</v>
      </c>
      <c r="I18" s="14"/>
      <c r="J18" s="15">
        <f t="shared" si="0"/>
        <v>16</v>
      </c>
      <c r="K18" s="16">
        <v>10</v>
      </c>
      <c r="L18" s="17">
        <f t="shared" si="1"/>
        <v>160</v>
      </c>
      <c r="M18" s="13">
        <v>55</v>
      </c>
      <c r="N18" s="13">
        <v>45</v>
      </c>
      <c r="O18" s="17">
        <f t="shared" si="2"/>
        <v>122.22222222222223</v>
      </c>
    </row>
    <row r="19" spans="1:15" ht="16.5" customHeight="1" thickTop="1" thickBot="1" x14ac:dyDescent="0.2">
      <c r="A19" s="12" t="s">
        <v>43</v>
      </c>
      <c r="B19" s="13">
        <v>6</v>
      </c>
      <c r="C19" s="13"/>
      <c r="D19" s="13"/>
      <c r="E19" s="13"/>
      <c r="F19" s="13"/>
      <c r="G19" s="13"/>
      <c r="H19" s="13">
        <v>5</v>
      </c>
      <c r="I19" s="14">
        <v>10</v>
      </c>
      <c r="J19" s="15">
        <f t="shared" si="0"/>
        <v>21</v>
      </c>
      <c r="K19" s="16">
        <v>11</v>
      </c>
      <c r="L19" s="17">
        <f t="shared" si="1"/>
        <v>190.90909090909091</v>
      </c>
      <c r="M19" s="13">
        <v>114</v>
      </c>
      <c r="N19" s="13">
        <v>85</v>
      </c>
      <c r="O19" s="17">
        <f t="shared" si="2"/>
        <v>134.11764705882351</v>
      </c>
    </row>
    <row r="20" spans="1:15" ht="16.5" customHeight="1" thickTop="1" thickBot="1" x14ac:dyDescent="0.2">
      <c r="A20" s="18" t="s">
        <v>44</v>
      </c>
      <c r="B20" s="19">
        <v>5</v>
      </c>
      <c r="C20" s="19"/>
      <c r="D20" s="19">
        <v>68</v>
      </c>
      <c r="E20" s="19">
        <v>19</v>
      </c>
      <c r="F20" s="19">
        <v>15</v>
      </c>
      <c r="G20" s="19"/>
      <c r="H20" s="19">
        <v>1</v>
      </c>
      <c r="I20" s="20"/>
      <c r="J20" s="15">
        <f t="shared" si="0"/>
        <v>108</v>
      </c>
      <c r="K20" s="16">
        <v>114</v>
      </c>
      <c r="L20" s="17">
        <f t="shared" si="1"/>
        <v>94.73684210526315</v>
      </c>
      <c r="M20" s="13">
        <v>610</v>
      </c>
      <c r="N20" s="13">
        <v>626</v>
      </c>
      <c r="O20" s="17">
        <f t="shared" si="2"/>
        <v>97.444089456869008</v>
      </c>
    </row>
    <row r="21" spans="1:15" ht="16.5" customHeight="1" thickTop="1" thickBot="1" x14ac:dyDescent="0.2">
      <c r="A21" s="21" t="s">
        <v>45</v>
      </c>
      <c r="B21" s="15">
        <f t="shared" ref="B21:K21" si="3">SUM(B7:B20)</f>
        <v>99</v>
      </c>
      <c r="C21" s="15">
        <f t="shared" si="3"/>
        <v>4</v>
      </c>
      <c r="D21" s="15">
        <f t="shared" si="3"/>
        <v>888</v>
      </c>
      <c r="E21" s="15">
        <f t="shared" si="3"/>
        <v>199</v>
      </c>
      <c r="F21" s="15">
        <f t="shared" si="3"/>
        <v>1117</v>
      </c>
      <c r="G21" s="15">
        <f t="shared" si="3"/>
        <v>0</v>
      </c>
      <c r="H21" s="15">
        <f t="shared" si="3"/>
        <v>60</v>
      </c>
      <c r="I21" s="15">
        <f t="shared" si="3"/>
        <v>11</v>
      </c>
      <c r="J21" s="15">
        <f t="shared" si="3"/>
        <v>2378</v>
      </c>
      <c r="K21" s="16">
        <f t="shared" si="3"/>
        <v>2253</v>
      </c>
      <c r="L21" s="17">
        <f t="shared" si="1"/>
        <v>105.54815801154017</v>
      </c>
      <c r="M21" s="13">
        <f>SUM(M7:M20)</f>
        <v>14318</v>
      </c>
      <c r="N21" s="13">
        <f>SUM(N7:N20)</f>
        <v>14028</v>
      </c>
      <c r="O21" s="17">
        <f t="shared" si="2"/>
        <v>102.06729398346164</v>
      </c>
    </row>
    <row r="22" spans="1:15" ht="16.5" customHeight="1" thickTop="1" x14ac:dyDescent="0.15">
      <c r="A22" s="22" t="s">
        <v>46</v>
      </c>
      <c r="B22" s="23">
        <v>83</v>
      </c>
      <c r="C22" s="23">
        <v>3</v>
      </c>
      <c r="D22" s="23">
        <v>768</v>
      </c>
      <c r="E22" s="23">
        <v>177</v>
      </c>
      <c r="F22" s="23">
        <v>1135</v>
      </c>
      <c r="G22" s="23"/>
      <c r="H22" s="23">
        <v>77</v>
      </c>
      <c r="I22" s="23">
        <v>10</v>
      </c>
      <c r="J22" s="23">
        <f>SUM(B22:I22)</f>
        <v>2253</v>
      </c>
    </row>
    <row r="23" spans="1:15" ht="16.5" customHeight="1" x14ac:dyDescent="0.15">
      <c r="A23" s="24" t="s">
        <v>47</v>
      </c>
      <c r="B23" s="25">
        <f>B21/B22*100</f>
        <v>119.27710843373494</v>
      </c>
      <c r="C23" s="25">
        <f>C21/C22*100</f>
        <v>133.33333333333331</v>
      </c>
      <c r="D23" s="25">
        <f>D21/D22*100</f>
        <v>115.625</v>
      </c>
      <c r="E23" s="25">
        <f>E21/E22*100</f>
        <v>112.42937853107344</v>
      </c>
      <c r="F23" s="25">
        <f>F21/F22*100</f>
        <v>98.41409691629957</v>
      </c>
      <c r="G23" s="25"/>
      <c r="H23" s="25">
        <f>H21/H22*100</f>
        <v>77.922077922077932</v>
      </c>
      <c r="I23" s="25">
        <f>I21/I22*100</f>
        <v>110.00000000000001</v>
      </c>
      <c r="J23" s="25">
        <f>J21/J22*100</f>
        <v>105.54815801154017</v>
      </c>
    </row>
    <row r="24" spans="1:15" ht="16.5" customHeight="1" x14ac:dyDescent="0.15">
      <c r="A24" s="30" t="s">
        <v>48</v>
      </c>
      <c r="B24" s="26">
        <v>105</v>
      </c>
      <c r="C24" s="26">
        <v>17</v>
      </c>
      <c r="D24" s="26">
        <v>1051</v>
      </c>
      <c r="E24" s="26">
        <v>182</v>
      </c>
      <c r="F24" s="26">
        <v>1538</v>
      </c>
      <c r="G24" s="26"/>
      <c r="H24" s="26">
        <v>67</v>
      </c>
      <c r="I24" s="26">
        <v>9</v>
      </c>
      <c r="J24" s="26">
        <f>SUM(B24:I24)</f>
        <v>2969</v>
      </c>
    </row>
    <row r="25" spans="1:15" ht="16.5" customHeight="1" x14ac:dyDescent="0.15">
      <c r="A25" s="24" t="s">
        <v>49</v>
      </c>
      <c r="B25" s="27">
        <f>B21/B24*100</f>
        <v>94.285714285714278</v>
      </c>
      <c r="C25" s="27">
        <f>C21/C24*100</f>
        <v>23.52941176470588</v>
      </c>
      <c r="D25" s="27">
        <f>D21/D24*100</f>
        <v>84.490960989533775</v>
      </c>
      <c r="E25" s="27">
        <f>E21/E24*100</f>
        <v>109.34065934065933</v>
      </c>
      <c r="F25" s="27">
        <f>F21/F24*100</f>
        <v>72.626788036410929</v>
      </c>
      <c r="G25" s="27"/>
      <c r="H25" s="27">
        <f>H21/H24*100</f>
        <v>89.552238805970148</v>
      </c>
      <c r="I25" s="27">
        <f>I21/I24*100</f>
        <v>122.22222222222223</v>
      </c>
      <c r="J25" s="27">
        <f>J21/J24*100</f>
        <v>80.094307847760192</v>
      </c>
    </row>
    <row r="26" spans="1:15" ht="16.5" customHeight="1" x14ac:dyDescent="0.15">
      <c r="A26" s="28" t="s">
        <v>50</v>
      </c>
      <c r="B26" s="26">
        <v>683</v>
      </c>
      <c r="C26" s="26">
        <v>60</v>
      </c>
      <c r="D26" s="26">
        <v>5327</v>
      </c>
      <c r="E26" s="26">
        <v>1027</v>
      </c>
      <c r="F26" s="26">
        <v>6724</v>
      </c>
      <c r="G26" s="26"/>
      <c r="H26" s="26">
        <v>410</v>
      </c>
      <c r="I26" s="26">
        <v>87</v>
      </c>
      <c r="J26" s="26">
        <f>SUM(B26:I26)</f>
        <v>14318</v>
      </c>
    </row>
    <row r="27" spans="1:15" ht="16.5" customHeight="1" x14ac:dyDescent="0.15">
      <c r="A27" s="31" t="s">
        <v>51</v>
      </c>
      <c r="B27" s="29">
        <v>599</v>
      </c>
      <c r="C27" s="29">
        <v>79</v>
      </c>
      <c r="D27" s="29">
        <v>5128</v>
      </c>
      <c r="E27" s="29">
        <v>996</v>
      </c>
      <c r="F27" s="29">
        <v>6753</v>
      </c>
      <c r="G27" s="29"/>
      <c r="H27" s="29">
        <v>403</v>
      </c>
      <c r="I27" s="29">
        <v>70</v>
      </c>
      <c r="J27" s="29">
        <f>SUM(B27:I27)</f>
        <v>14028</v>
      </c>
    </row>
    <row r="28" spans="1:15" ht="16.5" customHeight="1" x14ac:dyDescent="0.15">
      <c r="A28" s="24" t="s">
        <v>52</v>
      </c>
      <c r="B28" s="27">
        <f>B26/B27*100</f>
        <v>114.02337228714525</v>
      </c>
      <c r="C28" s="27">
        <f>C26/C27*100</f>
        <v>75.949367088607602</v>
      </c>
      <c r="D28" s="27">
        <f>D26/D27*100</f>
        <v>103.88065522620904</v>
      </c>
      <c r="E28" s="27">
        <f>E26/E27*100</f>
        <v>103.11244979919678</v>
      </c>
      <c r="F28" s="27">
        <f>F26/F27*100</f>
        <v>99.570561232045023</v>
      </c>
      <c r="G28" s="27"/>
      <c r="H28" s="27">
        <f>H26/H27*100</f>
        <v>101.73697270471465</v>
      </c>
      <c r="I28" s="27">
        <f>I26/I27*100</f>
        <v>124.28571428571429</v>
      </c>
      <c r="J28" s="27">
        <f>J26/J27*100</f>
        <v>102.06729398346164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AEFAB-6FF1-4AA4-8C01-6710C7F95043}">
  <dimension ref="A1:O28"/>
  <sheetViews>
    <sheetView zoomScaleNormal="100" workbookViewId="0">
      <selection activeCell="J27" sqref="J27"/>
    </sheetView>
  </sheetViews>
  <sheetFormatPr defaultRowHeight="13.5" x14ac:dyDescent="0.1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58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" t="s">
        <v>1</v>
      </c>
      <c r="B4" s="3" t="s">
        <v>2</v>
      </c>
      <c r="C4" s="37" t="s">
        <v>3</v>
      </c>
      <c r="D4" s="30" t="s">
        <v>2</v>
      </c>
      <c r="E4" s="30" t="s">
        <v>4</v>
      </c>
      <c r="F4" s="30" t="s">
        <v>5</v>
      </c>
      <c r="G4" s="30" t="s">
        <v>6</v>
      </c>
      <c r="H4" s="30" t="s">
        <v>7</v>
      </c>
      <c r="I4" s="4" t="s">
        <v>8</v>
      </c>
      <c r="J4" s="39" t="s">
        <v>9</v>
      </c>
      <c r="K4" s="40" t="s">
        <v>10</v>
      </c>
      <c r="L4" s="34"/>
      <c r="M4" s="34" t="s">
        <v>11</v>
      </c>
      <c r="N4" s="34"/>
      <c r="O4" s="34"/>
    </row>
    <row r="5" spans="1:15" ht="15" thickTop="1" thickBot="1" x14ac:dyDescent="0.2">
      <c r="A5" s="5"/>
      <c r="B5" s="6" t="s">
        <v>12</v>
      </c>
      <c r="C5" s="38"/>
      <c r="D5" s="31" t="s">
        <v>13</v>
      </c>
      <c r="E5" s="31" t="s">
        <v>14</v>
      </c>
      <c r="F5" s="31" t="s">
        <v>13</v>
      </c>
      <c r="G5" s="31" t="s">
        <v>14</v>
      </c>
      <c r="H5" s="31" t="s">
        <v>15</v>
      </c>
      <c r="I5" s="7" t="s">
        <v>16</v>
      </c>
      <c r="J5" s="39"/>
      <c r="K5" s="40" t="s">
        <v>17</v>
      </c>
      <c r="L5" s="34" t="s">
        <v>18</v>
      </c>
      <c r="M5" s="34" t="s">
        <v>19</v>
      </c>
      <c r="N5" s="34" t="s">
        <v>20</v>
      </c>
      <c r="O5" s="34" t="s">
        <v>21</v>
      </c>
    </row>
    <row r="6" spans="1:15" ht="15" thickTop="1" thickBot="1" x14ac:dyDescent="0.2">
      <c r="A6" s="8" t="s">
        <v>22</v>
      </c>
      <c r="B6" s="9" t="s">
        <v>23</v>
      </c>
      <c r="C6" s="10" t="s">
        <v>24</v>
      </c>
      <c r="D6" s="10" t="s">
        <v>25</v>
      </c>
      <c r="E6" s="10" t="s">
        <v>26</v>
      </c>
      <c r="F6" s="10" t="s">
        <v>27</v>
      </c>
      <c r="G6" s="10" t="s">
        <v>28</v>
      </c>
      <c r="H6" s="10" t="s">
        <v>29</v>
      </c>
      <c r="I6" s="11" t="s">
        <v>30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2" t="s">
        <v>31</v>
      </c>
      <c r="B7" s="13">
        <v>1</v>
      </c>
      <c r="C7" s="13"/>
      <c r="D7" s="13"/>
      <c r="E7" s="13"/>
      <c r="F7" s="13">
        <v>22</v>
      </c>
      <c r="G7" s="13"/>
      <c r="H7" s="13"/>
      <c r="I7" s="14"/>
      <c r="J7" s="15">
        <f t="shared" ref="J7:J20" si="0">SUM(B7:I7)</f>
        <v>23</v>
      </c>
      <c r="K7" s="16">
        <v>37</v>
      </c>
      <c r="L7" s="17">
        <f t="shared" ref="L7:L21" si="1">J7/K7*100</f>
        <v>62.162162162162161</v>
      </c>
      <c r="M7" s="13">
        <v>227</v>
      </c>
      <c r="N7" s="13">
        <v>184</v>
      </c>
      <c r="O7" s="17">
        <f t="shared" ref="O7:O21" si="2">M7/N7*100</f>
        <v>123.36956521739131</v>
      </c>
    </row>
    <row r="8" spans="1:15" ht="16.5" customHeight="1" thickTop="1" thickBot="1" x14ac:dyDescent="0.2">
      <c r="A8" s="12" t="s">
        <v>32</v>
      </c>
      <c r="B8" s="13">
        <v>56</v>
      </c>
      <c r="C8" s="13"/>
      <c r="D8" s="13"/>
      <c r="E8" s="13">
        <v>4</v>
      </c>
      <c r="F8" s="13"/>
      <c r="G8" s="13"/>
      <c r="H8" s="13">
        <v>19</v>
      </c>
      <c r="I8" s="14"/>
      <c r="J8" s="15">
        <f t="shared" si="0"/>
        <v>79</v>
      </c>
      <c r="K8" s="16">
        <v>70</v>
      </c>
      <c r="L8" s="17">
        <f t="shared" si="1"/>
        <v>112.85714285714286</v>
      </c>
      <c r="M8" s="13">
        <v>404</v>
      </c>
      <c r="N8" s="13">
        <v>351</v>
      </c>
      <c r="O8" s="17">
        <f t="shared" si="2"/>
        <v>115.0997150997151</v>
      </c>
    </row>
    <row r="9" spans="1:15" ht="16.5" customHeight="1" thickTop="1" thickBot="1" x14ac:dyDescent="0.2">
      <c r="A9" s="12" t="s">
        <v>33</v>
      </c>
      <c r="B9" s="13"/>
      <c r="C9" s="13"/>
      <c r="D9" s="13">
        <v>133</v>
      </c>
      <c r="E9" s="13"/>
      <c r="F9" s="13">
        <v>230</v>
      </c>
      <c r="G9" s="13"/>
      <c r="H9" s="13"/>
      <c r="I9" s="14"/>
      <c r="J9" s="15">
        <f t="shared" si="0"/>
        <v>363</v>
      </c>
      <c r="K9" s="16">
        <v>362</v>
      </c>
      <c r="L9" s="17">
        <f t="shared" si="1"/>
        <v>100.27624309392264</v>
      </c>
      <c r="M9" s="13">
        <v>1954</v>
      </c>
      <c r="N9" s="13">
        <v>1914</v>
      </c>
      <c r="O9" s="17">
        <f t="shared" si="2"/>
        <v>102.08986415882968</v>
      </c>
    </row>
    <row r="10" spans="1:15" ht="16.5" customHeight="1" thickTop="1" thickBot="1" x14ac:dyDescent="0.2">
      <c r="A10" s="12" t="s">
        <v>34</v>
      </c>
      <c r="B10" s="13">
        <v>29</v>
      </c>
      <c r="C10" s="13">
        <v>6</v>
      </c>
      <c r="D10" s="13"/>
      <c r="E10" s="13">
        <v>30</v>
      </c>
      <c r="F10" s="13"/>
      <c r="G10" s="13"/>
      <c r="H10" s="13">
        <v>21</v>
      </c>
      <c r="I10" s="14"/>
      <c r="J10" s="15">
        <f t="shared" si="0"/>
        <v>86</v>
      </c>
      <c r="K10" s="16">
        <v>94</v>
      </c>
      <c r="L10" s="17">
        <f t="shared" si="1"/>
        <v>91.489361702127653</v>
      </c>
      <c r="M10" s="13">
        <v>559</v>
      </c>
      <c r="N10" s="13">
        <v>494</v>
      </c>
      <c r="O10" s="17">
        <f t="shared" si="2"/>
        <v>113.1578947368421</v>
      </c>
    </row>
    <row r="11" spans="1:15" ht="16.5" customHeight="1" thickTop="1" thickBot="1" x14ac:dyDescent="0.2">
      <c r="A11" s="12" t="s">
        <v>35</v>
      </c>
      <c r="B11" s="13"/>
      <c r="C11" s="13"/>
      <c r="D11" s="13">
        <v>65</v>
      </c>
      <c r="E11" s="13">
        <v>6</v>
      </c>
      <c r="F11" s="13">
        <v>24</v>
      </c>
      <c r="G11" s="13"/>
      <c r="H11" s="13">
        <v>2</v>
      </c>
      <c r="I11" s="14"/>
      <c r="J11" s="15">
        <f t="shared" si="0"/>
        <v>97</v>
      </c>
      <c r="K11" s="16">
        <v>103</v>
      </c>
      <c r="L11" s="17">
        <f t="shared" si="1"/>
        <v>94.174757281553397</v>
      </c>
      <c r="M11" s="13">
        <v>728</v>
      </c>
      <c r="N11" s="13">
        <v>679</v>
      </c>
      <c r="O11" s="17">
        <f t="shared" si="2"/>
        <v>107.21649484536083</v>
      </c>
    </row>
    <row r="12" spans="1:15" ht="16.5" customHeight="1" thickTop="1" thickBot="1" x14ac:dyDescent="0.2">
      <c r="A12" s="12" t="s">
        <v>36</v>
      </c>
      <c r="B12" s="13"/>
      <c r="C12" s="13"/>
      <c r="D12" s="13">
        <v>43</v>
      </c>
      <c r="E12" s="13"/>
      <c r="F12" s="13">
        <v>8</v>
      </c>
      <c r="G12" s="13"/>
      <c r="H12" s="13"/>
      <c r="I12" s="14"/>
      <c r="J12" s="15">
        <f t="shared" si="0"/>
        <v>51</v>
      </c>
      <c r="K12" s="16">
        <v>66</v>
      </c>
      <c r="L12" s="17">
        <f t="shared" si="1"/>
        <v>77.272727272727266</v>
      </c>
      <c r="M12" s="13">
        <v>269</v>
      </c>
      <c r="N12" s="13">
        <v>319</v>
      </c>
      <c r="O12" s="17">
        <f t="shared" si="2"/>
        <v>84.32601880877742</v>
      </c>
    </row>
    <row r="13" spans="1:15" ht="16.5" customHeight="1" thickTop="1" thickBot="1" x14ac:dyDescent="0.2">
      <c r="A13" s="12" t="s">
        <v>37</v>
      </c>
      <c r="B13" s="13">
        <v>28</v>
      </c>
      <c r="C13" s="13">
        <v>1</v>
      </c>
      <c r="D13" s="13"/>
      <c r="E13" s="13">
        <v>4</v>
      </c>
      <c r="F13" s="13"/>
      <c r="G13" s="13"/>
      <c r="H13" s="13">
        <v>13</v>
      </c>
      <c r="I13" s="14"/>
      <c r="J13" s="15">
        <f t="shared" si="0"/>
        <v>46</v>
      </c>
      <c r="K13" s="16">
        <v>45</v>
      </c>
      <c r="L13" s="17">
        <f t="shared" si="1"/>
        <v>102.22222222222221</v>
      </c>
      <c r="M13" s="13">
        <v>211</v>
      </c>
      <c r="N13" s="13">
        <v>212</v>
      </c>
      <c r="O13" s="17">
        <f t="shared" si="2"/>
        <v>99.528301886792448</v>
      </c>
    </row>
    <row r="14" spans="1:15" ht="16.5" customHeight="1" thickTop="1" thickBot="1" x14ac:dyDescent="0.2">
      <c r="A14" s="12" t="s">
        <v>38</v>
      </c>
      <c r="B14" s="13">
        <v>7</v>
      </c>
      <c r="C14" s="13">
        <v>4</v>
      </c>
      <c r="D14" s="13">
        <v>103</v>
      </c>
      <c r="E14" s="13">
        <v>38</v>
      </c>
      <c r="F14" s="13">
        <v>103</v>
      </c>
      <c r="G14" s="13"/>
      <c r="H14" s="13">
        <v>6</v>
      </c>
      <c r="I14" s="14"/>
      <c r="J14" s="15">
        <f t="shared" si="0"/>
        <v>261</v>
      </c>
      <c r="K14" s="16">
        <v>278</v>
      </c>
      <c r="L14" s="17">
        <f t="shared" si="1"/>
        <v>93.884892086330936</v>
      </c>
      <c r="M14" s="13">
        <v>1762</v>
      </c>
      <c r="N14" s="13">
        <v>1835</v>
      </c>
      <c r="O14" s="17">
        <f t="shared" si="2"/>
        <v>96.021798365122606</v>
      </c>
    </row>
    <row r="15" spans="1:15" ht="16.5" customHeight="1" thickTop="1" thickBot="1" x14ac:dyDescent="0.2">
      <c r="A15" s="12" t="s">
        <v>39</v>
      </c>
      <c r="B15" s="13"/>
      <c r="C15" s="13"/>
      <c r="D15" s="13">
        <v>89</v>
      </c>
      <c r="E15" s="13"/>
      <c r="F15" s="13">
        <v>2</v>
      </c>
      <c r="G15" s="13"/>
      <c r="H15" s="13"/>
      <c r="I15" s="14"/>
      <c r="J15" s="15">
        <f t="shared" si="0"/>
        <v>91</v>
      </c>
      <c r="K15" s="16">
        <v>113</v>
      </c>
      <c r="L15" s="17">
        <f t="shared" si="1"/>
        <v>80.530973451327441</v>
      </c>
      <c r="M15" s="13">
        <v>586</v>
      </c>
      <c r="N15" s="13">
        <v>619</v>
      </c>
      <c r="O15" s="17">
        <f t="shared" si="2"/>
        <v>94.668820678513725</v>
      </c>
    </row>
    <row r="16" spans="1:15" ht="16.5" customHeight="1" thickTop="1" thickBot="1" x14ac:dyDescent="0.2">
      <c r="A16" s="12" t="s">
        <v>40</v>
      </c>
      <c r="B16" s="13"/>
      <c r="C16" s="13"/>
      <c r="D16" s="13">
        <v>5</v>
      </c>
      <c r="E16" s="13"/>
      <c r="F16" s="13">
        <v>98</v>
      </c>
      <c r="G16" s="13"/>
      <c r="H16" s="13"/>
      <c r="I16" s="14"/>
      <c r="J16" s="15">
        <f t="shared" si="0"/>
        <v>103</v>
      </c>
      <c r="K16" s="16">
        <v>126</v>
      </c>
      <c r="L16" s="17">
        <f t="shared" si="1"/>
        <v>81.746031746031747</v>
      </c>
      <c r="M16" s="13">
        <v>790</v>
      </c>
      <c r="N16" s="13">
        <v>773</v>
      </c>
      <c r="O16" s="17">
        <f t="shared" si="2"/>
        <v>102.19922380336352</v>
      </c>
    </row>
    <row r="17" spans="1:15" ht="16.5" customHeight="1" thickTop="1" thickBot="1" x14ac:dyDescent="0.2">
      <c r="A17" s="12" t="s">
        <v>41</v>
      </c>
      <c r="B17" s="13">
        <v>21</v>
      </c>
      <c r="C17" s="13">
        <v>5</v>
      </c>
      <c r="D17" s="13">
        <v>592</v>
      </c>
      <c r="E17" s="13">
        <v>122</v>
      </c>
      <c r="F17" s="13">
        <v>693</v>
      </c>
      <c r="G17" s="13"/>
      <c r="H17" s="13">
        <v>15</v>
      </c>
      <c r="I17" s="14"/>
      <c r="J17" s="15">
        <f t="shared" si="0"/>
        <v>1448</v>
      </c>
      <c r="K17" s="16">
        <v>1411</v>
      </c>
      <c r="L17" s="17">
        <f t="shared" si="1"/>
        <v>102.62225372076541</v>
      </c>
      <c r="M17" s="13">
        <v>8697</v>
      </c>
      <c r="N17" s="13">
        <v>8597</v>
      </c>
      <c r="O17" s="17">
        <f t="shared" si="2"/>
        <v>101.16319646388274</v>
      </c>
    </row>
    <row r="18" spans="1:15" ht="16.5" customHeight="1" thickTop="1" thickBot="1" x14ac:dyDescent="0.2">
      <c r="A18" s="12" t="s">
        <v>42</v>
      </c>
      <c r="B18" s="13">
        <v>13</v>
      </c>
      <c r="C18" s="13"/>
      <c r="D18" s="13"/>
      <c r="E18" s="13"/>
      <c r="F18" s="13"/>
      <c r="G18" s="13"/>
      <c r="H18" s="13">
        <v>4</v>
      </c>
      <c r="I18" s="14"/>
      <c r="J18" s="15">
        <f t="shared" si="0"/>
        <v>17</v>
      </c>
      <c r="K18" s="16">
        <v>28</v>
      </c>
      <c r="L18" s="17">
        <f t="shared" si="1"/>
        <v>60.714285714285708</v>
      </c>
      <c r="M18" s="13">
        <v>72</v>
      </c>
      <c r="N18" s="13">
        <v>73</v>
      </c>
      <c r="O18" s="17">
        <f t="shared" si="2"/>
        <v>98.630136986301366</v>
      </c>
    </row>
    <row r="19" spans="1:15" ht="16.5" customHeight="1" thickTop="1" thickBot="1" x14ac:dyDescent="0.2">
      <c r="A19" s="12" t="s">
        <v>43</v>
      </c>
      <c r="B19" s="13">
        <v>2</v>
      </c>
      <c r="C19" s="13"/>
      <c r="D19" s="13"/>
      <c r="E19" s="13"/>
      <c r="F19" s="13"/>
      <c r="G19" s="13"/>
      <c r="H19" s="13">
        <v>3</v>
      </c>
      <c r="I19" s="14">
        <v>3</v>
      </c>
      <c r="J19" s="15">
        <f t="shared" si="0"/>
        <v>8</v>
      </c>
      <c r="K19" s="16">
        <v>19</v>
      </c>
      <c r="L19" s="17">
        <f t="shared" si="1"/>
        <v>42.105263157894733</v>
      </c>
      <c r="M19" s="13">
        <v>122</v>
      </c>
      <c r="N19" s="13">
        <v>104</v>
      </c>
      <c r="O19" s="17">
        <f t="shared" si="2"/>
        <v>117.30769230769231</v>
      </c>
    </row>
    <row r="20" spans="1:15" ht="16.5" customHeight="1" thickTop="1" thickBot="1" x14ac:dyDescent="0.2">
      <c r="A20" s="18" t="s">
        <v>44</v>
      </c>
      <c r="B20" s="19">
        <v>6</v>
      </c>
      <c r="C20" s="19"/>
      <c r="D20" s="19">
        <v>145</v>
      </c>
      <c r="E20" s="19">
        <v>23</v>
      </c>
      <c r="F20" s="19">
        <v>32</v>
      </c>
      <c r="G20" s="19"/>
      <c r="H20" s="19"/>
      <c r="I20" s="20"/>
      <c r="J20" s="15">
        <f t="shared" si="0"/>
        <v>206</v>
      </c>
      <c r="K20" s="16">
        <v>154</v>
      </c>
      <c r="L20" s="17">
        <f t="shared" si="1"/>
        <v>133.76623376623377</v>
      </c>
      <c r="M20" s="13">
        <v>816</v>
      </c>
      <c r="N20" s="13">
        <v>780</v>
      </c>
      <c r="O20" s="17">
        <f t="shared" si="2"/>
        <v>104.61538461538463</v>
      </c>
    </row>
    <row r="21" spans="1:15" ht="16.5" customHeight="1" thickTop="1" thickBot="1" x14ac:dyDescent="0.2">
      <c r="A21" s="21" t="s">
        <v>45</v>
      </c>
      <c r="B21" s="15">
        <f t="shared" ref="B21:K21" si="3">SUM(B7:B20)</f>
        <v>163</v>
      </c>
      <c r="C21" s="15">
        <f t="shared" si="3"/>
        <v>16</v>
      </c>
      <c r="D21" s="15">
        <f t="shared" si="3"/>
        <v>1175</v>
      </c>
      <c r="E21" s="15">
        <f t="shared" si="3"/>
        <v>227</v>
      </c>
      <c r="F21" s="15">
        <f t="shared" si="3"/>
        <v>1212</v>
      </c>
      <c r="G21" s="15">
        <f t="shared" si="3"/>
        <v>0</v>
      </c>
      <c r="H21" s="15">
        <f t="shared" si="3"/>
        <v>83</v>
      </c>
      <c r="I21" s="15">
        <f t="shared" si="3"/>
        <v>3</v>
      </c>
      <c r="J21" s="15">
        <f t="shared" si="3"/>
        <v>2879</v>
      </c>
      <c r="K21" s="16">
        <f t="shared" si="3"/>
        <v>2906</v>
      </c>
      <c r="L21" s="17">
        <f t="shared" si="1"/>
        <v>99.070887818306957</v>
      </c>
      <c r="M21" s="13">
        <f>SUM(M7:M20)</f>
        <v>17197</v>
      </c>
      <c r="N21" s="13">
        <f>SUM(N7:N20)</f>
        <v>16934</v>
      </c>
      <c r="O21" s="17">
        <f t="shared" si="2"/>
        <v>101.55308846108422</v>
      </c>
    </row>
    <row r="22" spans="1:15" ht="16.5" customHeight="1" thickTop="1" x14ac:dyDescent="0.15">
      <c r="A22" s="22" t="s">
        <v>46</v>
      </c>
      <c r="B22" s="23">
        <v>150</v>
      </c>
      <c r="C22" s="23">
        <v>7</v>
      </c>
      <c r="D22" s="23">
        <v>1049</v>
      </c>
      <c r="E22" s="23">
        <v>186</v>
      </c>
      <c r="F22" s="23">
        <v>1390</v>
      </c>
      <c r="G22" s="23"/>
      <c r="H22" s="23">
        <v>108</v>
      </c>
      <c r="I22" s="23">
        <v>16</v>
      </c>
      <c r="J22" s="23">
        <f>SUM(B22:I22)</f>
        <v>2906</v>
      </c>
    </row>
    <row r="23" spans="1:15" ht="16.5" customHeight="1" x14ac:dyDescent="0.15">
      <c r="A23" s="24" t="s">
        <v>47</v>
      </c>
      <c r="B23" s="25">
        <f>B21/B22*100</f>
        <v>108.66666666666667</v>
      </c>
      <c r="C23" s="25">
        <f>C21/C22*100</f>
        <v>228.57142857142856</v>
      </c>
      <c r="D23" s="25">
        <f>D21/D22*100</f>
        <v>112.01143946615824</v>
      </c>
      <c r="E23" s="25">
        <f>E21/E22*100</f>
        <v>122.04301075268818</v>
      </c>
      <c r="F23" s="25">
        <f>F21/F22*100</f>
        <v>87.194244604316552</v>
      </c>
      <c r="G23" s="25"/>
      <c r="H23" s="25">
        <f>H21/H22*100</f>
        <v>76.851851851851848</v>
      </c>
      <c r="I23" s="25">
        <f>I21/I22*100</f>
        <v>18.75</v>
      </c>
      <c r="J23" s="25">
        <f>J21/J22*100</f>
        <v>99.070887818306957</v>
      </c>
    </row>
    <row r="24" spans="1:15" ht="16.5" customHeight="1" x14ac:dyDescent="0.15">
      <c r="A24" s="30" t="s">
        <v>48</v>
      </c>
      <c r="B24" s="26">
        <v>99</v>
      </c>
      <c r="C24" s="26">
        <v>4</v>
      </c>
      <c r="D24" s="26">
        <v>888</v>
      </c>
      <c r="E24" s="26">
        <v>199</v>
      </c>
      <c r="F24" s="26">
        <v>1117</v>
      </c>
      <c r="G24" s="26"/>
      <c r="H24" s="26">
        <v>60</v>
      </c>
      <c r="I24" s="26">
        <v>11</v>
      </c>
      <c r="J24" s="26">
        <f>SUM(B24:I24)</f>
        <v>2378</v>
      </c>
    </row>
    <row r="25" spans="1:15" ht="16.5" customHeight="1" x14ac:dyDescent="0.15">
      <c r="A25" s="24" t="s">
        <v>49</v>
      </c>
      <c r="B25" s="27">
        <f>B21/B24*100</f>
        <v>164.64646464646464</v>
      </c>
      <c r="C25" s="27">
        <f>C21/C24*100</f>
        <v>400</v>
      </c>
      <c r="D25" s="27">
        <f>D21/D24*100</f>
        <v>132.31981981981983</v>
      </c>
      <c r="E25" s="27">
        <f>E21/E24*100</f>
        <v>114.07035175879396</v>
      </c>
      <c r="F25" s="27">
        <f>F21/F24*100</f>
        <v>108.50492390331243</v>
      </c>
      <c r="G25" s="27"/>
      <c r="H25" s="27">
        <f>H21/H24*100</f>
        <v>138.33333333333334</v>
      </c>
      <c r="I25" s="27">
        <f>I21/I24*100</f>
        <v>27.27272727272727</v>
      </c>
      <c r="J25" s="27">
        <f>J21/J24*100</f>
        <v>121.06812447434818</v>
      </c>
    </row>
    <row r="26" spans="1:15" ht="16.5" customHeight="1" x14ac:dyDescent="0.15">
      <c r="A26" s="28" t="s">
        <v>50</v>
      </c>
      <c r="B26" s="26">
        <v>846</v>
      </c>
      <c r="C26" s="26">
        <v>76</v>
      </c>
      <c r="D26" s="26">
        <v>6502</v>
      </c>
      <c r="E26" s="26">
        <v>1254</v>
      </c>
      <c r="F26" s="26">
        <v>7936</v>
      </c>
      <c r="G26" s="26"/>
      <c r="H26" s="26">
        <v>493</v>
      </c>
      <c r="I26" s="26">
        <v>90</v>
      </c>
      <c r="J26" s="26">
        <f>SUM(B26:I26)</f>
        <v>17197</v>
      </c>
    </row>
    <row r="27" spans="1:15" ht="16.5" customHeight="1" x14ac:dyDescent="0.15">
      <c r="A27" s="31" t="s">
        <v>51</v>
      </c>
      <c r="B27" s="29">
        <v>749</v>
      </c>
      <c r="C27" s="29">
        <v>86</v>
      </c>
      <c r="D27" s="29">
        <v>6177</v>
      </c>
      <c r="E27" s="29">
        <v>1182</v>
      </c>
      <c r="F27" s="29">
        <v>8143</v>
      </c>
      <c r="G27" s="29"/>
      <c r="H27" s="29">
        <v>511</v>
      </c>
      <c r="I27" s="29">
        <v>86</v>
      </c>
      <c r="J27" s="29">
        <f>SUM(B27:I27)</f>
        <v>16934</v>
      </c>
    </row>
    <row r="28" spans="1:15" ht="16.5" customHeight="1" x14ac:dyDescent="0.15">
      <c r="A28" s="24" t="s">
        <v>52</v>
      </c>
      <c r="B28" s="27">
        <f>B26/B27*100</f>
        <v>112.95060080106809</v>
      </c>
      <c r="C28" s="27">
        <f>C26/C27*100</f>
        <v>88.372093023255815</v>
      </c>
      <c r="D28" s="27">
        <f>D26/D27*100</f>
        <v>105.26145378015217</v>
      </c>
      <c r="E28" s="27">
        <f>E26/E27*100</f>
        <v>106.09137055837563</v>
      </c>
      <c r="F28" s="27">
        <f>F26/F27*100</f>
        <v>97.457939334397651</v>
      </c>
      <c r="G28" s="27"/>
      <c r="H28" s="27">
        <f>H26/H27*100</f>
        <v>96.477495107632095</v>
      </c>
      <c r="I28" s="27">
        <f>I26/I27*100</f>
        <v>104.65116279069768</v>
      </c>
      <c r="J28" s="27">
        <f>J26/J27*100</f>
        <v>101.55308846108422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F045E-87EC-4664-AC43-D556B6CDFE02}">
  <dimension ref="A1:O28"/>
  <sheetViews>
    <sheetView zoomScaleNormal="100" workbookViewId="0">
      <selection activeCell="C28" sqref="C28"/>
    </sheetView>
  </sheetViews>
  <sheetFormatPr defaultRowHeight="13.5" x14ac:dyDescent="0.1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59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" t="s">
        <v>1</v>
      </c>
      <c r="B4" s="3" t="s">
        <v>2</v>
      </c>
      <c r="C4" s="37" t="s">
        <v>3</v>
      </c>
      <c r="D4" s="30" t="s">
        <v>2</v>
      </c>
      <c r="E4" s="30" t="s">
        <v>4</v>
      </c>
      <c r="F4" s="30" t="s">
        <v>5</v>
      </c>
      <c r="G4" s="30" t="s">
        <v>6</v>
      </c>
      <c r="H4" s="30" t="s">
        <v>7</v>
      </c>
      <c r="I4" s="4" t="s">
        <v>8</v>
      </c>
      <c r="J4" s="39" t="s">
        <v>9</v>
      </c>
      <c r="K4" s="40" t="s">
        <v>10</v>
      </c>
      <c r="L4" s="34"/>
      <c r="M4" s="34" t="s">
        <v>11</v>
      </c>
      <c r="N4" s="34"/>
      <c r="O4" s="34"/>
    </row>
    <row r="5" spans="1:15" ht="15" thickTop="1" thickBot="1" x14ac:dyDescent="0.2">
      <c r="A5" s="5"/>
      <c r="B5" s="6" t="s">
        <v>12</v>
      </c>
      <c r="C5" s="38"/>
      <c r="D5" s="31" t="s">
        <v>13</v>
      </c>
      <c r="E5" s="31" t="s">
        <v>14</v>
      </c>
      <c r="F5" s="31" t="s">
        <v>13</v>
      </c>
      <c r="G5" s="31" t="s">
        <v>14</v>
      </c>
      <c r="H5" s="31" t="s">
        <v>15</v>
      </c>
      <c r="I5" s="7" t="s">
        <v>16</v>
      </c>
      <c r="J5" s="39"/>
      <c r="K5" s="40" t="s">
        <v>17</v>
      </c>
      <c r="L5" s="34" t="s">
        <v>18</v>
      </c>
      <c r="M5" s="34" t="s">
        <v>19</v>
      </c>
      <c r="N5" s="34" t="s">
        <v>20</v>
      </c>
      <c r="O5" s="34" t="s">
        <v>21</v>
      </c>
    </row>
    <row r="6" spans="1:15" ht="15" thickTop="1" thickBot="1" x14ac:dyDescent="0.2">
      <c r="A6" s="8" t="s">
        <v>22</v>
      </c>
      <c r="B6" s="9" t="s">
        <v>23</v>
      </c>
      <c r="C6" s="10" t="s">
        <v>24</v>
      </c>
      <c r="D6" s="10" t="s">
        <v>25</v>
      </c>
      <c r="E6" s="10" t="s">
        <v>26</v>
      </c>
      <c r="F6" s="10" t="s">
        <v>27</v>
      </c>
      <c r="G6" s="10" t="s">
        <v>28</v>
      </c>
      <c r="H6" s="10" t="s">
        <v>29</v>
      </c>
      <c r="I6" s="11" t="s">
        <v>30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2" t="s">
        <v>31</v>
      </c>
      <c r="B7" s="13"/>
      <c r="C7" s="13"/>
      <c r="D7" s="13"/>
      <c r="E7" s="13"/>
      <c r="F7" s="13">
        <v>27</v>
      </c>
      <c r="G7" s="13"/>
      <c r="H7" s="13"/>
      <c r="I7" s="14"/>
      <c r="J7" s="15">
        <f t="shared" ref="J7:J20" si="0">SUM(B7:I7)</f>
        <v>27</v>
      </c>
      <c r="K7" s="16">
        <v>50</v>
      </c>
      <c r="L7" s="17">
        <f t="shared" ref="L7:L21" si="1">J7/K7*100</f>
        <v>54</v>
      </c>
      <c r="M7" s="13">
        <v>254</v>
      </c>
      <c r="N7" s="13">
        <v>234</v>
      </c>
      <c r="O7" s="17">
        <f t="shared" ref="O7:O21" si="2">M7/N7*100</f>
        <v>108.54700854700855</v>
      </c>
    </row>
    <row r="8" spans="1:15" ht="16.5" customHeight="1" thickTop="1" thickBot="1" x14ac:dyDescent="0.2">
      <c r="A8" s="12" t="s">
        <v>32</v>
      </c>
      <c r="B8" s="13">
        <v>66</v>
      </c>
      <c r="C8" s="13">
        <v>5</v>
      </c>
      <c r="D8" s="13"/>
      <c r="E8" s="13">
        <v>11</v>
      </c>
      <c r="F8" s="13"/>
      <c r="G8" s="13"/>
      <c r="H8" s="13">
        <v>23</v>
      </c>
      <c r="I8" s="14"/>
      <c r="J8" s="15">
        <f t="shared" si="0"/>
        <v>105</v>
      </c>
      <c r="K8" s="16">
        <v>46</v>
      </c>
      <c r="L8" s="17">
        <f t="shared" si="1"/>
        <v>228.26086956521738</v>
      </c>
      <c r="M8" s="13">
        <v>509</v>
      </c>
      <c r="N8" s="13">
        <v>397</v>
      </c>
      <c r="O8" s="17">
        <f t="shared" si="2"/>
        <v>128.21158690176321</v>
      </c>
    </row>
    <row r="9" spans="1:15" ht="16.5" customHeight="1" thickTop="1" thickBot="1" x14ac:dyDescent="0.2">
      <c r="A9" s="12" t="s">
        <v>33</v>
      </c>
      <c r="B9" s="13"/>
      <c r="C9" s="13"/>
      <c r="D9" s="13">
        <v>137</v>
      </c>
      <c r="E9" s="13"/>
      <c r="F9" s="13">
        <v>348</v>
      </c>
      <c r="G9" s="13"/>
      <c r="H9" s="13"/>
      <c r="I9" s="14"/>
      <c r="J9" s="15">
        <f t="shared" si="0"/>
        <v>485</v>
      </c>
      <c r="K9" s="16">
        <v>338</v>
      </c>
      <c r="L9" s="17">
        <f t="shared" si="1"/>
        <v>143.49112426035501</v>
      </c>
      <c r="M9" s="13">
        <v>2439</v>
      </c>
      <c r="N9" s="13">
        <v>2252</v>
      </c>
      <c r="O9" s="17">
        <f t="shared" si="2"/>
        <v>108.30373001776199</v>
      </c>
    </row>
    <row r="10" spans="1:15" ht="16.5" customHeight="1" thickTop="1" thickBot="1" x14ac:dyDescent="0.2">
      <c r="A10" s="12" t="s">
        <v>34</v>
      </c>
      <c r="B10" s="13">
        <v>53</v>
      </c>
      <c r="C10" s="13">
        <v>1</v>
      </c>
      <c r="D10" s="13"/>
      <c r="E10" s="13">
        <v>38</v>
      </c>
      <c r="F10" s="13"/>
      <c r="G10" s="13"/>
      <c r="H10" s="13">
        <v>40</v>
      </c>
      <c r="I10" s="14"/>
      <c r="J10" s="15">
        <f t="shared" si="0"/>
        <v>132</v>
      </c>
      <c r="K10" s="16">
        <v>89</v>
      </c>
      <c r="L10" s="17">
        <f t="shared" si="1"/>
        <v>148.31460674157304</v>
      </c>
      <c r="M10" s="13">
        <v>691</v>
      </c>
      <c r="N10" s="13">
        <v>583</v>
      </c>
      <c r="O10" s="17">
        <f t="shared" si="2"/>
        <v>118.52487135506003</v>
      </c>
    </row>
    <row r="11" spans="1:15" ht="16.5" customHeight="1" thickTop="1" thickBot="1" x14ac:dyDescent="0.2">
      <c r="A11" s="12" t="s">
        <v>35</v>
      </c>
      <c r="B11" s="13"/>
      <c r="C11" s="13"/>
      <c r="D11" s="13">
        <v>82</v>
      </c>
      <c r="E11" s="13">
        <v>7</v>
      </c>
      <c r="F11" s="13">
        <v>14</v>
      </c>
      <c r="G11" s="13"/>
      <c r="H11" s="13">
        <v>2</v>
      </c>
      <c r="I11" s="14"/>
      <c r="J11" s="15">
        <f t="shared" si="0"/>
        <v>105</v>
      </c>
      <c r="K11" s="16">
        <v>109</v>
      </c>
      <c r="L11" s="17">
        <f t="shared" si="1"/>
        <v>96.330275229357795</v>
      </c>
      <c r="M11" s="13">
        <v>833</v>
      </c>
      <c r="N11" s="13">
        <v>788</v>
      </c>
      <c r="O11" s="17">
        <f t="shared" si="2"/>
        <v>105.71065989847716</v>
      </c>
    </row>
    <row r="12" spans="1:15" ht="16.5" customHeight="1" thickTop="1" thickBot="1" x14ac:dyDescent="0.2">
      <c r="A12" s="12" t="s">
        <v>36</v>
      </c>
      <c r="B12" s="13"/>
      <c r="C12" s="13"/>
      <c r="D12" s="13">
        <v>39</v>
      </c>
      <c r="E12" s="13"/>
      <c r="F12" s="13">
        <v>6</v>
      </c>
      <c r="G12" s="13"/>
      <c r="H12" s="13"/>
      <c r="I12" s="14">
        <v>5</v>
      </c>
      <c r="J12" s="15">
        <f t="shared" si="0"/>
        <v>50</v>
      </c>
      <c r="K12" s="16">
        <v>30</v>
      </c>
      <c r="L12" s="17">
        <f t="shared" si="1"/>
        <v>166.66666666666669</v>
      </c>
      <c r="M12" s="13">
        <v>319</v>
      </c>
      <c r="N12" s="13">
        <v>349</v>
      </c>
      <c r="O12" s="17">
        <f t="shared" si="2"/>
        <v>91.404011461318049</v>
      </c>
    </row>
    <row r="13" spans="1:15" ht="16.5" customHeight="1" thickTop="1" thickBot="1" x14ac:dyDescent="0.2">
      <c r="A13" s="12" t="s">
        <v>37</v>
      </c>
      <c r="B13" s="13">
        <v>19</v>
      </c>
      <c r="C13" s="13">
        <v>11</v>
      </c>
      <c r="D13" s="13"/>
      <c r="E13" s="13">
        <v>13</v>
      </c>
      <c r="F13" s="13"/>
      <c r="G13" s="13"/>
      <c r="H13" s="13">
        <v>7</v>
      </c>
      <c r="I13" s="14"/>
      <c r="J13" s="15">
        <f t="shared" si="0"/>
        <v>50</v>
      </c>
      <c r="K13" s="16">
        <v>51</v>
      </c>
      <c r="L13" s="17">
        <f t="shared" si="1"/>
        <v>98.039215686274503</v>
      </c>
      <c r="M13" s="13">
        <v>261</v>
      </c>
      <c r="N13" s="13">
        <v>263</v>
      </c>
      <c r="O13" s="17">
        <f t="shared" si="2"/>
        <v>99.239543726235752</v>
      </c>
    </row>
    <row r="14" spans="1:15" ht="16.5" customHeight="1" thickTop="1" thickBot="1" x14ac:dyDescent="0.2">
      <c r="A14" s="12" t="s">
        <v>38</v>
      </c>
      <c r="B14" s="13">
        <v>6</v>
      </c>
      <c r="C14" s="13"/>
      <c r="D14" s="13">
        <v>97</v>
      </c>
      <c r="E14" s="13">
        <v>16</v>
      </c>
      <c r="F14" s="13">
        <v>112</v>
      </c>
      <c r="G14" s="13"/>
      <c r="H14" s="13">
        <v>4</v>
      </c>
      <c r="I14" s="14"/>
      <c r="J14" s="15">
        <f t="shared" si="0"/>
        <v>235</v>
      </c>
      <c r="K14" s="16">
        <v>290</v>
      </c>
      <c r="L14" s="17">
        <f t="shared" si="1"/>
        <v>81.034482758620683</v>
      </c>
      <c r="M14" s="13">
        <v>1997</v>
      </c>
      <c r="N14" s="13">
        <v>2125</v>
      </c>
      <c r="O14" s="17">
        <f t="shared" si="2"/>
        <v>93.976470588235301</v>
      </c>
    </row>
    <row r="15" spans="1:15" ht="16.5" customHeight="1" thickTop="1" thickBot="1" x14ac:dyDescent="0.2">
      <c r="A15" s="12" t="s">
        <v>39</v>
      </c>
      <c r="B15" s="13"/>
      <c r="C15" s="13"/>
      <c r="D15" s="13">
        <v>96</v>
      </c>
      <c r="E15" s="13"/>
      <c r="F15" s="13">
        <v>3</v>
      </c>
      <c r="G15" s="13"/>
      <c r="H15" s="13"/>
      <c r="I15" s="14"/>
      <c r="J15" s="15">
        <f t="shared" si="0"/>
        <v>99</v>
      </c>
      <c r="K15" s="16">
        <v>98</v>
      </c>
      <c r="L15" s="17">
        <f t="shared" si="1"/>
        <v>101.0204081632653</v>
      </c>
      <c r="M15" s="13">
        <v>685</v>
      </c>
      <c r="N15" s="13">
        <v>717</v>
      </c>
      <c r="O15" s="17">
        <f t="shared" si="2"/>
        <v>95.536959553695951</v>
      </c>
    </row>
    <row r="16" spans="1:15" ht="16.5" customHeight="1" thickTop="1" thickBot="1" x14ac:dyDescent="0.2">
      <c r="A16" s="12" t="s">
        <v>40</v>
      </c>
      <c r="B16" s="13"/>
      <c r="C16" s="13"/>
      <c r="D16" s="13">
        <v>4</v>
      </c>
      <c r="E16" s="13"/>
      <c r="F16" s="13">
        <v>161</v>
      </c>
      <c r="G16" s="13"/>
      <c r="H16" s="13"/>
      <c r="I16" s="14"/>
      <c r="J16" s="15">
        <f t="shared" si="0"/>
        <v>165</v>
      </c>
      <c r="K16" s="16">
        <v>137</v>
      </c>
      <c r="L16" s="17">
        <f t="shared" si="1"/>
        <v>120.43795620437956</v>
      </c>
      <c r="M16" s="13">
        <v>955</v>
      </c>
      <c r="N16" s="13">
        <v>910</v>
      </c>
      <c r="O16" s="17">
        <f t="shared" si="2"/>
        <v>104.94505494505495</v>
      </c>
    </row>
    <row r="17" spans="1:15" ht="16.5" customHeight="1" thickTop="1" thickBot="1" x14ac:dyDescent="0.2">
      <c r="A17" s="12" t="s">
        <v>41</v>
      </c>
      <c r="B17" s="13">
        <v>11</v>
      </c>
      <c r="C17" s="13">
        <v>4</v>
      </c>
      <c r="D17" s="13">
        <v>646</v>
      </c>
      <c r="E17" s="13">
        <v>153</v>
      </c>
      <c r="F17" s="13">
        <v>1179</v>
      </c>
      <c r="G17" s="13"/>
      <c r="H17" s="13">
        <v>14</v>
      </c>
      <c r="I17" s="14"/>
      <c r="J17" s="15">
        <f t="shared" si="0"/>
        <v>2007</v>
      </c>
      <c r="K17" s="16">
        <v>1805</v>
      </c>
      <c r="L17" s="17">
        <f t="shared" si="1"/>
        <v>111.19113573407202</v>
      </c>
      <c r="M17" s="13">
        <v>10704</v>
      </c>
      <c r="N17" s="13">
        <v>10402</v>
      </c>
      <c r="O17" s="17">
        <f t="shared" si="2"/>
        <v>102.90328782926362</v>
      </c>
    </row>
    <row r="18" spans="1:15" ht="16.5" customHeight="1" thickTop="1" thickBot="1" x14ac:dyDescent="0.2">
      <c r="A18" s="12" t="s">
        <v>42</v>
      </c>
      <c r="B18" s="13">
        <v>9</v>
      </c>
      <c r="C18" s="13"/>
      <c r="D18" s="13"/>
      <c r="E18" s="13"/>
      <c r="F18" s="13"/>
      <c r="G18" s="13"/>
      <c r="H18" s="13">
        <v>6</v>
      </c>
      <c r="I18" s="14"/>
      <c r="J18" s="15">
        <f t="shared" si="0"/>
        <v>15</v>
      </c>
      <c r="K18" s="16">
        <v>9</v>
      </c>
      <c r="L18" s="17">
        <f t="shared" si="1"/>
        <v>166.66666666666669</v>
      </c>
      <c r="M18" s="13">
        <v>87</v>
      </c>
      <c r="N18" s="13">
        <v>82</v>
      </c>
      <c r="O18" s="17">
        <f t="shared" si="2"/>
        <v>106.09756097560977</v>
      </c>
    </row>
    <row r="19" spans="1:15" ht="16.5" customHeight="1" thickTop="1" thickBot="1" x14ac:dyDescent="0.2">
      <c r="A19" s="12" t="s">
        <v>43</v>
      </c>
      <c r="B19" s="13">
        <v>3</v>
      </c>
      <c r="C19" s="13"/>
      <c r="D19" s="13"/>
      <c r="E19" s="13"/>
      <c r="F19" s="13"/>
      <c r="G19" s="13"/>
      <c r="H19" s="13"/>
      <c r="I19" s="14">
        <v>8</v>
      </c>
      <c r="J19" s="15">
        <f t="shared" si="0"/>
        <v>11</v>
      </c>
      <c r="K19" s="16">
        <v>15</v>
      </c>
      <c r="L19" s="17">
        <f t="shared" si="1"/>
        <v>73.333333333333329</v>
      </c>
      <c r="M19" s="13">
        <v>133</v>
      </c>
      <c r="N19" s="13">
        <v>119</v>
      </c>
      <c r="O19" s="17">
        <f t="shared" si="2"/>
        <v>111.76470588235294</v>
      </c>
    </row>
    <row r="20" spans="1:15" ht="16.5" customHeight="1" thickTop="1" thickBot="1" x14ac:dyDescent="0.2">
      <c r="A20" s="18" t="s">
        <v>44</v>
      </c>
      <c r="B20" s="19">
        <v>8</v>
      </c>
      <c r="C20" s="19"/>
      <c r="D20" s="19">
        <v>80</v>
      </c>
      <c r="E20" s="19">
        <v>19</v>
      </c>
      <c r="F20" s="19">
        <v>30</v>
      </c>
      <c r="G20" s="19"/>
      <c r="H20" s="19">
        <v>1</v>
      </c>
      <c r="I20" s="20"/>
      <c r="J20" s="15">
        <f t="shared" si="0"/>
        <v>138</v>
      </c>
      <c r="K20" s="16">
        <v>119</v>
      </c>
      <c r="L20" s="17">
        <f t="shared" si="1"/>
        <v>115.96638655462186</v>
      </c>
      <c r="M20" s="13">
        <v>954</v>
      </c>
      <c r="N20" s="13">
        <v>899</v>
      </c>
      <c r="O20" s="17">
        <f t="shared" si="2"/>
        <v>106.11790878754171</v>
      </c>
    </row>
    <row r="21" spans="1:15" ht="16.5" customHeight="1" thickTop="1" thickBot="1" x14ac:dyDescent="0.2">
      <c r="A21" s="21" t="s">
        <v>45</v>
      </c>
      <c r="B21" s="15">
        <f t="shared" ref="B21:K21" si="3">SUM(B7:B20)</f>
        <v>175</v>
      </c>
      <c r="C21" s="15">
        <f t="shared" si="3"/>
        <v>21</v>
      </c>
      <c r="D21" s="15">
        <f t="shared" si="3"/>
        <v>1181</v>
      </c>
      <c r="E21" s="15">
        <f t="shared" si="3"/>
        <v>257</v>
      </c>
      <c r="F21" s="15">
        <f t="shared" si="3"/>
        <v>1880</v>
      </c>
      <c r="G21" s="15">
        <f t="shared" si="3"/>
        <v>0</v>
      </c>
      <c r="H21" s="15">
        <f t="shared" si="3"/>
        <v>97</v>
      </c>
      <c r="I21" s="15">
        <f t="shared" si="3"/>
        <v>13</v>
      </c>
      <c r="J21" s="15">
        <f t="shared" si="3"/>
        <v>3624</v>
      </c>
      <c r="K21" s="16">
        <f t="shared" si="3"/>
        <v>3186</v>
      </c>
      <c r="L21" s="17">
        <f t="shared" si="1"/>
        <v>113.74764595103579</v>
      </c>
      <c r="M21" s="13">
        <f>SUM(M7:M20)</f>
        <v>20821</v>
      </c>
      <c r="N21" s="13">
        <f>SUM(N7:N20)</f>
        <v>20120</v>
      </c>
      <c r="O21" s="17">
        <f t="shared" si="2"/>
        <v>103.48409542743539</v>
      </c>
    </row>
    <row r="22" spans="1:15" ht="16.5" customHeight="1" thickTop="1" x14ac:dyDescent="0.15">
      <c r="A22" s="22" t="s">
        <v>46</v>
      </c>
      <c r="B22" s="23">
        <v>137</v>
      </c>
      <c r="C22" s="23">
        <v>14</v>
      </c>
      <c r="D22" s="23">
        <v>1011</v>
      </c>
      <c r="E22" s="23">
        <v>215</v>
      </c>
      <c r="F22" s="23">
        <v>1719</v>
      </c>
      <c r="G22" s="23"/>
      <c r="H22" s="23">
        <v>81</v>
      </c>
      <c r="I22" s="23">
        <v>9</v>
      </c>
      <c r="J22" s="23">
        <f>SUM(B22:I22)</f>
        <v>3186</v>
      </c>
    </row>
    <row r="23" spans="1:15" ht="16.5" customHeight="1" x14ac:dyDescent="0.15">
      <c r="A23" s="24" t="s">
        <v>47</v>
      </c>
      <c r="B23" s="25">
        <f>B21/B22*100</f>
        <v>127.73722627737227</v>
      </c>
      <c r="C23" s="25">
        <f>C21/C22*100</f>
        <v>150</v>
      </c>
      <c r="D23" s="25">
        <f>D21/D22*100</f>
        <v>116.81503461918892</v>
      </c>
      <c r="E23" s="25">
        <f>E21/E22*100</f>
        <v>119.53488372093024</v>
      </c>
      <c r="F23" s="25">
        <f>F21/F22*100</f>
        <v>109.36591041303083</v>
      </c>
      <c r="G23" s="25"/>
      <c r="H23" s="25">
        <f>H21/H22*100</f>
        <v>119.75308641975309</v>
      </c>
      <c r="I23" s="25">
        <f>I21/I22*100</f>
        <v>144.44444444444443</v>
      </c>
      <c r="J23" s="25">
        <f>J21/J22*100</f>
        <v>113.74764595103579</v>
      </c>
    </row>
    <row r="24" spans="1:15" ht="16.5" customHeight="1" x14ac:dyDescent="0.15">
      <c r="A24" s="30" t="s">
        <v>48</v>
      </c>
      <c r="B24" s="26">
        <v>163</v>
      </c>
      <c r="C24" s="26">
        <v>16</v>
      </c>
      <c r="D24" s="26">
        <v>1175</v>
      </c>
      <c r="E24" s="26">
        <v>227</v>
      </c>
      <c r="F24" s="26">
        <v>1212</v>
      </c>
      <c r="G24" s="26"/>
      <c r="H24" s="26">
        <v>83</v>
      </c>
      <c r="I24" s="26">
        <v>3</v>
      </c>
      <c r="J24" s="26">
        <f>SUM(B24:I24)</f>
        <v>2879</v>
      </c>
    </row>
    <row r="25" spans="1:15" ht="16.5" customHeight="1" x14ac:dyDescent="0.15">
      <c r="A25" s="24" t="s">
        <v>49</v>
      </c>
      <c r="B25" s="27">
        <f>B21/B24*100</f>
        <v>107.36196319018406</v>
      </c>
      <c r="C25" s="27">
        <f>C21/C24*100</f>
        <v>131.25</v>
      </c>
      <c r="D25" s="27">
        <f>D21/D24*100</f>
        <v>100.51063829787235</v>
      </c>
      <c r="E25" s="27">
        <f>E21/E24*100</f>
        <v>113.215859030837</v>
      </c>
      <c r="F25" s="27">
        <f>F21/F24*100</f>
        <v>155.11551155115509</v>
      </c>
      <c r="G25" s="27"/>
      <c r="H25" s="27">
        <f>H21/H24*100</f>
        <v>116.86746987951808</v>
      </c>
      <c r="I25" s="27">
        <f>I21/I24*100</f>
        <v>433.33333333333331</v>
      </c>
      <c r="J25" s="27">
        <f>J21/J24*100</f>
        <v>125.8770406391108</v>
      </c>
    </row>
    <row r="26" spans="1:15" ht="16.5" customHeight="1" x14ac:dyDescent="0.15">
      <c r="A26" s="28" t="s">
        <v>50</v>
      </c>
      <c r="B26" s="26">
        <v>1021</v>
      </c>
      <c r="C26" s="26">
        <v>97</v>
      </c>
      <c r="D26" s="26">
        <v>7683</v>
      </c>
      <c r="E26" s="26">
        <v>1511</v>
      </c>
      <c r="F26" s="26">
        <v>9816</v>
      </c>
      <c r="G26" s="26"/>
      <c r="H26" s="26">
        <v>590</v>
      </c>
      <c r="I26" s="26">
        <v>103</v>
      </c>
      <c r="J26" s="26">
        <f>SUM(B26:I26)</f>
        <v>20821</v>
      </c>
    </row>
    <row r="27" spans="1:15" ht="16.5" customHeight="1" x14ac:dyDescent="0.15">
      <c r="A27" s="31" t="s">
        <v>51</v>
      </c>
      <c r="B27" s="29">
        <v>886</v>
      </c>
      <c r="C27" s="29">
        <v>100</v>
      </c>
      <c r="D27" s="29">
        <v>7188</v>
      </c>
      <c r="E27" s="29">
        <v>1397</v>
      </c>
      <c r="F27" s="29">
        <v>9862</v>
      </c>
      <c r="G27" s="29"/>
      <c r="H27" s="29">
        <v>592</v>
      </c>
      <c r="I27" s="29">
        <v>95</v>
      </c>
      <c r="J27" s="29">
        <f>SUM(B27:I27)</f>
        <v>20120</v>
      </c>
    </row>
    <row r="28" spans="1:15" ht="16.5" customHeight="1" x14ac:dyDescent="0.15">
      <c r="A28" s="24" t="s">
        <v>52</v>
      </c>
      <c r="B28" s="27">
        <f>B26/B27*100</f>
        <v>115.2370203160271</v>
      </c>
      <c r="C28" s="27">
        <f>C26/C27*100</f>
        <v>97</v>
      </c>
      <c r="D28" s="27">
        <f>D26/D27*100</f>
        <v>106.8864774624374</v>
      </c>
      <c r="E28" s="27">
        <f>E26/E27*100</f>
        <v>108.16034359341447</v>
      </c>
      <c r="F28" s="27">
        <f>F26/F27*100</f>
        <v>99.533563171770439</v>
      </c>
      <c r="G28" s="27"/>
      <c r="H28" s="27">
        <f>H26/H27*100</f>
        <v>99.662162162162161</v>
      </c>
      <c r="I28" s="27">
        <f>I26/I27*100</f>
        <v>108.42105263157895</v>
      </c>
      <c r="J28" s="27">
        <f>J26/J27*100</f>
        <v>103.48409542743539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4309A-1021-4999-AD51-1B1F335CA4AE}">
  <dimension ref="A1:O28"/>
  <sheetViews>
    <sheetView zoomScaleNormal="100" workbookViewId="0">
      <selection activeCell="F5" sqref="F5"/>
    </sheetView>
  </sheetViews>
  <sheetFormatPr defaultRowHeight="13.5" x14ac:dyDescent="0.1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60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" t="s">
        <v>1</v>
      </c>
      <c r="B4" s="3" t="s">
        <v>2</v>
      </c>
      <c r="C4" s="37" t="s">
        <v>3</v>
      </c>
      <c r="D4" s="30" t="s">
        <v>2</v>
      </c>
      <c r="E4" s="30" t="s">
        <v>4</v>
      </c>
      <c r="F4" s="30" t="s">
        <v>5</v>
      </c>
      <c r="G4" s="30" t="s">
        <v>6</v>
      </c>
      <c r="H4" s="30" t="s">
        <v>7</v>
      </c>
      <c r="I4" s="4" t="s">
        <v>8</v>
      </c>
      <c r="J4" s="39" t="s">
        <v>9</v>
      </c>
      <c r="K4" s="40" t="s">
        <v>10</v>
      </c>
      <c r="L4" s="34"/>
      <c r="M4" s="34" t="s">
        <v>11</v>
      </c>
      <c r="N4" s="34"/>
      <c r="O4" s="34"/>
    </row>
    <row r="5" spans="1:15" ht="15" thickTop="1" thickBot="1" x14ac:dyDescent="0.2">
      <c r="A5" s="5"/>
      <c r="B5" s="6" t="s">
        <v>12</v>
      </c>
      <c r="C5" s="38"/>
      <c r="D5" s="31" t="s">
        <v>13</v>
      </c>
      <c r="E5" s="31" t="s">
        <v>14</v>
      </c>
      <c r="F5" s="31" t="s">
        <v>13</v>
      </c>
      <c r="G5" s="31" t="s">
        <v>14</v>
      </c>
      <c r="H5" s="31" t="s">
        <v>15</v>
      </c>
      <c r="I5" s="7" t="s">
        <v>16</v>
      </c>
      <c r="J5" s="39"/>
      <c r="K5" s="40" t="s">
        <v>17</v>
      </c>
      <c r="L5" s="34" t="s">
        <v>18</v>
      </c>
      <c r="M5" s="34" t="s">
        <v>19</v>
      </c>
      <c r="N5" s="34" t="s">
        <v>20</v>
      </c>
      <c r="O5" s="34" t="s">
        <v>21</v>
      </c>
    </row>
    <row r="6" spans="1:15" ht="15" thickTop="1" thickBot="1" x14ac:dyDescent="0.2">
      <c r="A6" s="8" t="s">
        <v>22</v>
      </c>
      <c r="B6" s="9" t="s">
        <v>23</v>
      </c>
      <c r="C6" s="10" t="s">
        <v>24</v>
      </c>
      <c r="D6" s="10" t="s">
        <v>25</v>
      </c>
      <c r="E6" s="10" t="s">
        <v>26</v>
      </c>
      <c r="F6" s="10" t="s">
        <v>27</v>
      </c>
      <c r="G6" s="10" t="s">
        <v>28</v>
      </c>
      <c r="H6" s="10" t="s">
        <v>29</v>
      </c>
      <c r="I6" s="11" t="s">
        <v>30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2" t="s">
        <v>31</v>
      </c>
      <c r="B7" s="13"/>
      <c r="C7" s="13"/>
      <c r="D7" s="13"/>
      <c r="E7" s="13"/>
      <c r="F7" s="13">
        <v>27</v>
      </c>
      <c r="G7" s="13"/>
      <c r="H7" s="13"/>
      <c r="I7" s="14"/>
      <c r="J7" s="15">
        <f t="shared" ref="J7:J20" si="0">SUM(B7:I7)</f>
        <v>27</v>
      </c>
      <c r="K7" s="16">
        <v>20</v>
      </c>
      <c r="L7" s="17">
        <f t="shared" ref="L7:L21" si="1">J7/K7*100</f>
        <v>135</v>
      </c>
      <c r="M7" s="13">
        <v>281</v>
      </c>
      <c r="N7" s="13">
        <v>254</v>
      </c>
      <c r="O7" s="17">
        <f t="shared" ref="O7:O21" si="2">M7/N7*100</f>
        <v>110.62992125984252</v>
      </c>
    </row>
    <row r="8" spans="1:15" ht="16.5" customHeight="1" thickTop="1" thickBot="1" x14ac:dyDescent="0.2">
      <c r="A8" s="12" t="s">
        <v>32</v>
      </c>
      <c r="B8" s="13">
        <v>52</v>
      </c>
      <c r="C8" s="13"/>
      <c r="D8" s="13"/>
      <c r="E8" s="13">
        <v>17</v>
      </c>
      <c r="F8" s="13"/>
      <c r="G8" s="13"/>
      <c r="H8" s="13">
        <v>24</v>
      </c>
      <c r="I8" s="14"/>
      <c r="J8" s="15">
        <f t="shared" si="0"/>
        <v>93</v>
      </c>
      <c r="K8" s="16">
        <v>52</v>
      </c>
      <c r="L8" s="17">
        <f t="shared" si="1"/>
        <v>178.84615384615387</v>
      </c>
      <c r="M8" s="13">
        <v>602</v>
      </c>
      <c r="N8" s="13">
        <v>449</v>
      </c>
      <c r="O8" s="17">
        <f t="shared" si="2"/>
        <v>134.07572383073497</v>
      </c>
    </row>
    <row r="9" spans="1:15" ht="16.5" customHeight="1" thickTop="1" thickBot="1" x14ac:dyDescent="0.2">
      <c r="A9" s="12" t="s">
        <v>33</v>
      </c>
      <c r="B9" s="13"/>
      <c r="C9" s="13"/>
      <c r="D9" s="13">
        <v>77</v>
      </c>
      <c r="E9" s="13"/>
      <c r="F9" s="13">
        <v>196</v>
      </c>
      <c r="G9" s="13"/>
      <c r="H9" s="13"/>
      <c r="I9" s="14"/>
      <c r="J9" s="15">
        <f t="shared" si="0"/>
        <v>273</v>
      </c>
      <c r="K9" s="16">
        <v>233</v>
      </c>
      <c r="L9" s="17">
        <f t="shared" si="1"/>
        <v>117.16738197424891</v>
      </c>
      <c r="M9" s="13">
        <v>2712</v>
      </c>
      <c r="N9" s="13">
        <v>2485</v>
      </c>
      <c r="O9" s="17">
        <f t="shared" si="2"/>
        <v>109.1348088531187</v>
      </c>
    </row>
    <row r="10" spans="1:15" ht="16.5" customHeight="1" thickTop="1" thickBot="1" x14ac:dyDescent="0.2">
      <c r="A10" s="12" t="s">
        <v>34</v>
      </c>
      <c r="B10" s="13">
        <v>49</v>
      </c>
      <c r="C10" s="13">
        <v>1</v>
      </c>
      <c r="D10" s="13"/>
      <c r="E10" s="13">
        <v>21</v>
      </c>
      <c r="F10" s="13"/>
      <c r="G10" s="13"/>
      <c r="H10" s="13">
        <v>37</v>
      </c>
      <c r="I10" s="14"/>
      <c r="J10" s="15">
        <f t="shared" si="0"/>
        <v>108</v>
      </c>
      <c r="K10" s="16">
        <v>78</v>
      </c>
      <c r="L10" s="17">
        <f t="shared" si="1"/>
        <v>138.46153846153845</v>
      </c>
      <c r="M10" s="13">
        <v>799</v>
      </c>
      <c r="N10" s="13">
        <v>661</v>
      </c>
      <c r="O10" s="17">
        <f t="shared" si="2"/>
        <v>120.87745839636914</v>
      </c>
    </row>
    <row r="11" spans="1:15" ht="16.5" customHeight="1" thickTop="1" thickBot="1" x14ac:dyDescent="0.2">
      <c r="A11" s="12" t="s">
        <v>35</v>
      </c>
      <c r="B11" s="13"/>
      <c r="C11" s="13"/>
      <c r="D11" s="13">
        <v>76</v>
      </c>
      <c r="E11" s="13">
        <v>5</v>
      </c>
      <c r="F11" s="13">
        <v>9</v>
      </c>
      <c r="G11" s="13"/>
      <c r="H11" s="13">
        <v>2</v>
      </c>
      <c r="I11" s="14"/>
      <c r="J11" s="15">
        <f t="shared" si="0"/>
        <v>92</v>
      </c>
      <c r="K11" s="16">
        <v>101</v>
      </c>
      <c r="L11" s="17">
        <f t="shared" si="1"/>
        <v>91.089108910891099</v>
      </c>
      <c r="M11" s="13">
        <v>925</v>
      </c>
      <c r="N11" s="13">
        <v>889</v>
      </c>
      <c r="O11" s="17">
        <f t="shared" si="2"/>
        <v>104.04949381327333</v>
      </c>
    </row>
    <row r="12" spans="1:15" ht="16.5" customHeight="1" thickTop="1" thickBot="1" x14ac:dyDescent="0.2">
      <c r="A12" s="12" t="s">
        <v>36</v>
      </c>
      <c r="B12" s="13"/>
      <c r="C12" s="13"/>
      <c r="D12" s="13">
        <v>24</v>
      </c>
      <c r="E12" s="13">
        <v>1</v>
      </c>
      <c r="F12" s="13">
        <v>4</v>
      </c>
      <c r="G12" s="13"/>
      <c r="H12" s="13">
        <v>1</v>
      </c>
      <c r="I12" s="14">
        <v>6</v>
      </c>
      <c r="J12" s="15">
        <f t="shared" si="0"/>
        <v>36</v>
      </c>
      <c r="K12" s="16">
        <v>26</v>
      </c>
      <c r="L12" s="17">
        <f t="shared" si="1"/>
        <v>138.46153846153845</v>
      </c>
      <c r="M12" s="13">
        <v>355</v>
      </c>
      <c r="N12" s="13">
        <v>375</v>
      </c>
      <c r="O12" s="17">
        <f t="shared" si="2"/>
        <v>94.666666666666671</v>
      </c>
    </row>
    <row r="13" spans="1:15" ht="16.5" customHeight="1" thickTop="1" thickBot="1" x14ac:dyDescent="0.2">
      <c r="A13" s="12" t="s">
        <v>37</v>
      </c>
      <c r="B13" s="13">
        <v>23</v>
      </c>
      <c r="C13" s="13">
        <v>6</v>
      </c>
      <c r="D13" s="13"/>
      <c r="E13" s="13">
        <v>6</v>
      </c>
      <c r="F13" s="13"/>
      <c r="G13" s="13"/>
      <c r="H13" s="13">
        <v>8</v>
      </c>
      <c r="I13" s="14"/>
      <c r="J13" s="15">
        <f t="shared" si="0"/>
        <v>43</v>
      </c>
      <c r="K13" s="16">
        <v>27</v>
      </c>
      <c r="L13" s="17">
        <f t="shared" si="1"/>
        <v>159.25925925925927</v>
      </c>
      <c r="M13" s="13">
        <v>304</v>
      </c>
      <c r="N13" s="13">
        <v>290</v>
      </c>
      <c r="O13" s="17">
        <f t="shared" si="2"/>
        <v>104.82758620689656</v>
      </c>
    </row>
    <row r="14" spans="1:15" ht="16.5" customHeight="1" thickTop="1" thickBot="1" x14ac:dyDescent="0.2">
      <c r="A14" s="12" t="s">
        <v>38</v>
      </c>
      <c r="B14" s="13">
        <v>2</v>
      </c>
      <c r="C14" s="13">
        <v>2</v>
      </c>
      <c r="D14" s="13">
        <v>109</v>
      </c>
      <c r="E14" s="13">
        <v>26</v>
      </c>
      <c r="F14" s="13">
        <v>67</v>
      </c>
      <c r="G14" s="13"/>
      <c r="H14" s="13">
        <v>4</v>
      </c>
      <c r="I14" s="14"/>
      <c r="J14" s="15">
        <f t="shared" si="0"/>
        <v>210</v>
      </c>
      <c r="K14" s="16">
        <v>199</v>
      </c>
      <c r="L14" s="17">
        <f t="shared" si="1"/>
        <v>105.52763819095476</v>
      </c>
      <c r="M14" s="13">
        <v>2207</v>
      </c>
      <c r="N14" s="13">
        <v>2324</v>
      </c>
      <c r="O14" s="17">
        <f t="shared" si="2"/>
        <v>94.965576592082613</v>
      </c>
    </row>
    <row r="15" spans="1:15" ht="16.5" customHeight="1" thickTop="1" thickBot="1" x14ac:dyDescent="0.2">
      <c r="A15" s="12" t="s">
        <v>39</v>
      </c>
      <c r="B15" s="13"/>
      <c r="C15" s="13"/>
      <c r="D15" s="13">
        <v>96</v>
      </c>
      <c r="E15" s="13"/>
      <c r="F15" s="13">
        <v>5</v>
      </c>
      <c r="G15" s="13"/>
      <c r="H15" s="13"/>
      <c r="I15" s="14"/>
      <c r="J15" s="15">
        <f t="shared" si="0"/>
        <v>101</v>
      </c>
      <c r="K15" s="16">
        <v>78</v>
      </c>
      <c r="L15" s="17">
        <f t="shared" si="1"/>
        <v>129.4871794871795</v>
      </c>
      <c r="M15" s="13">
        <v>786</v>
      </c>
      <c r="N15" s="13">
        <v>795</v>
      </c>
      <c r="O15" s="17">
        <f t="shared" si="2"/>
        <v>98.867924528301884</v>
      </c>
    </row>
    <row r="16" spans="1:15" ht="16.5" customHeight="1" thickTop="1" thickBot="1" x14ac:dyDescent="0.2">
      <c r="A16" s="12" t="s">
        <v>40</v>
      </c>
      <c r="B16" s="13">
        <v>1</v>
      </c>
      <c r="C16" s="13"/>
      <c r="D16" s="13">
        <v>4</v>
      </c>
      <c r="E16" s="13"/>
      <c r="F16" s="13">
        <v>88</v>
      </c>
      <c r="G16" s="13"/>
      <c r="H16" s="13"/>
      <c r="I16" s="14"/>
      <c r="J16" s="15">
        <f t="shared" si="0"/>
        <v>93</v>
      </c>
      <c r="K16" s="16">
        <v>101</v>
      </c>
      <c r="L16" s="17">
        <f t="shared" si="1"/>
        <v>92.079207920792086</v>
      </c>
      <c r="M16" s="13">
        <v>1048</v>
      </c>
      <c r="N16" s="13">
        <v>1011</v>
      </c>
      <c r="O16" s="17">
        <f t="shared" si="2"/>
        <v>103.65974282888229</v>
      </c>
    </row>
    <row r="17" spans="1:15" ht="16.5" customHeight="1" thickTop="1" thickBot="1" x14ac:dyDescent="0.2">
      <c r="A17" s="12" t="s">
        <v>41</v>
      </c>
      <c r="B17" s="13">
        <v>18</v>
      </c>
      <c r="C17" s="13">
        <v>6</v>
      </c>
      <c r="D17" s="13">
        <v>427</v>
      </c>
      <c r="E17" s="13">
        <v>98</v>
      </c>
      <c r="F17" s="13">
        <v>529</v>
      </c>
      <c r="G17" s="13"/>
      <c r="H17" s="13">
        <v>11</v>
      </c>
      <c r="I17" s="14"/>
      <c r="J17" s="15">
        <f t="shared" si="0"/>
        <v>1089</v>
      </c>
      <c r="K17" s="16">
        <v>1074</v>
      </c>
      <c r="L17" s="17">
        <f t="shared" si="1"/>
        <v>101.39664804469272</v>
      </c>
      <c r="M17" s="13">
        <v>11793</v>
      </c>
      <c r="N17" s="13">
        <v>11476</v>
      </c>
      <c r="O17" s="17">
        <f t="shared" si="2"/>
        <v>102.76228651097942</v>
      </c>
    </row>
    <row r="18" spans="1:15" ht="16.5" customHeight="1" thickTop="1" thickBot="1" x14ac:dyDescent="0.2">
      <c r="A18" s="12" t="s">
        <v>42</v>
      </c>
      <c r="B18" s="13">
        <v>10</v>
      </c>
      <c r="C18" s="13"/>
      <c r="D18" s="13"/>
      <c r="E18" s="13"/>
      <c r="F18" s="13"/>
      <c r="G18" s="13"/>
      <c r="H18" s="13">
        <v>10</v>
      </c>
      <c r="I18" s="14"/>
      <c r="J18" s="15">
        <f t="shared" si="0"/>
        <v>20</v>
      </c>
      <c r="K18" s="16">
        <v>9</v>
      </c>
      <c r="L18" s="17">
        <f t="shared" si="1"/>
        <v>222.22222222222223</v>
      </c>
      <c r="M18" s="13">
        <v>107</v>
      </c>
      <c r="N18" s="13">
        <v>91</v>
      </c>
      <c r="O18" s="17">
        <f t="shared" si="2"/>
        <v>117.58241758241759</v>
      </c>
    </row>
    <row r="19" spans="1:15" ht="16.5" customHeight="1" thickTop="1" thickBot="1" x14ac:dyDescent="0.2">
      <c r="A19" s="12" t="s">
        <v>43</v>
      </c>
      <c r="B19" s="13">
        <v>5</v>
      </c>
      <c r="C19" s="13"/>
      <c r="D19" s="13"/>
      <c r="E19" s="13">
        <v>1</v>
      </c>
      <c r="F19" s="13"/>
      <c r="G19" s="13"/>
      <c r="H19" s="13">
        <v>6</v>
      </c>
      <c r="I19" s="14">
        <v>9</v>
      </c>
      <c r="J19" s="15">
        <f t="shared" si="0"/>
        <v>21</v>
      </c>
      <c r="K19" s="16">
        <v>13</v>
      </c>
      <c r="L19" s="17">
        <f t="shared" si="1"/>
        <v>161.53846153846155</v>
      </c>
      <c r="M19" s="13">
        <v>154</v>
      </c>
      <c r="N19" s="13">
        <v>132</v>
      </c>
      <c r="O19" s="17">
        <f t="shared" si="2"/>
        <v>116.66666666666667</v>
      </c>
    </row>
    <row r="20" spans="1:15" ht="16.5" customHeight="1" thickTop="1" thickBot="1" x14ac:dyDescent="0.2">
      <c r="A20" s="18" t="s">
        <v>44</v>
      </c>
      <c r="B20" s="19">
        <v>6</v>
      </c>
      <c r="C20" s="19"/>
      <c r="D20" s="19">
        <v>93</v>
      </c>
      <c r="E20" s="19">
        <v>20</v>
      </c>
      <c r="F20" s="19">
        <v>3</v>
      </c>
      <c r="G20" s="19"/>
      <c r="H20" s="19">
        <v>1</v>
      </c>
      <c r="I20" s="20"/>
      <c r="J20" s="15">
        <f t="shared" si="0"/>
        <v>123</v>
      </c>
      <c r="K20" s="16">
        <v>95</v>
      </c>
      <c r="L20" s="17">
        <f t="shared" si="1"/>
        <v>129.47368421052633</v>
      </c>
      <c r="M20" s="13">
        <v>1077</v>
      </c>
      <c r="N20" s="13">
        <v>994</v>
      </c>
      <c r="O20" s="17">
        <f t="shared" si="2"/>
        <v>108.35010060362174</v>
      </c>
    </row>
    <row r="21" spans="1:15" ht="16.5" customHeight="1" thickTop="1" thickBot="1" x14ac:dyDescent="0.2">
      <c r="A21" s="21" t="s">
        <v>45</v>
      </c>
      <c r="B21" s="15">
        <f t="shared" ref="B21:K21" si="3">SUM(B7:B20)</f>
        <v>166</v>
      </c>
      <c r="C21" s="15">
        <f t="shared" si="3"/>
        <v>15</v>
      </c>
      <c r="D21" s="15">
        <f t="shared" si="3"/>
        <v>906</v>
      </c>
      <c r="E21" s="15">
        <f t="shared" si="3"/>
        <v>195</v>
      </c>
      <c r="F21" s="15">
        <f t="shared" si="3"/>
        <v>928</v>
      </c>
      <c r="G21" s="15">
        <f t="shared" si="3"/>
        <v>0</v>
      </c>
      <c r="H21" s="15">
        <f t="shared" si="3"/>
        <v>104</v>
      </c>
      <c r="I21" s="15">
        <f t="shared" si="3"/>
        <v>15</v>
      </c>
      <c r="J21" s="15">
        <f t="shared" si="3"/>
        <v>2329</v>
      </c>
      <c r="K21" s="16">
        <f t="shared" si="3"/>
        <v>2106</v>
      </c>
      <c r="L21" s="17">
        <f t="shared" si="1"/>
        <v>110.58879392212727</v>
      </c>
      <c r="M21" s="13">
        <f>SUM(M7:M20)</f>
        <v>23150</v>
      </c>
      <c r="N21" s="13">
        <f>SUM(N7:N20)</f>
        <v>22226</v>
      </c>
      <c r="O21" s="17">
        <f t="shared" si="2"/>
        <v>104.15729326014578</v>
      </c>
    </row>
    <row r="22" spans="1:15" ht="16.5" customHeight="1" thickTop="1" x14ac:dyDescent="0.15">
      <c r="A22" s="22" t="s">
        <v>46</v>
      </c>
      <c r="B22" s="23">
        <v>116</v>
      </c>
      <c r="C22" s="23">
        <v>10</v>
      </c>
      <c r="D22" s="23">
        <v>783</v>
      </c>
      <c r="E22" s="23">
        <v>152</v>
      </c>
      <c r="F22" s="23">
        <v>981</v>
      </c>
      <c r="G22" s="23"/>
      <c r="H22" s="23">
        <v>56</v>
      </c>
      <c r="I22" s="23">
        <v>8</v>
      </c>
      <c r="J22" s="23">
        <f>SUM(B22:I22)</f>
        <v>2106</v>
      </c>
    </row>
    <row r="23" spans="1:15" ht="16.5" customHeight="1" x14ac:dyDescent="0.15">
      <c r="A23" s="24" t="s">
        <v>47</v>
      </c>
      <c r="B23" s="25">
        <f>B21/B22*100</f>
        <v>143.10344827586206</v>
      </c>
      <c r="C23" s="25">
        <f>C21/C22*100</f>
        <v>150</v>
      </c>
      <c r="D23" s="25">
        <f>D21/D22*100</f>
        <v>115.7088122605364</v>
      </c>
      <c r="E23" s="25">
        <f>E21/E22*100</f>
        <v>128.28947368421052</v>
      </c>
      <c r="F23" s="25">
        <f>F21/F22*100</f>
        <v>94.597349643221207</v>
      </c>
      <c r="G23" s="25"/>
      <c r="H23" s="25">
        <f>H21/H22*100</f>
        <v>185.71428571428572</v>
      </c>
      <c r="I23" s="25">
        <f>I21/I22*100</f>
        <v>187.5</v>
      </c>
      <c r="J23" s="25">
        <f>J21/J22*100</f>
        <v>110.58879392212727</v>
      </c>
    </row>
    <row r="24" spans="1:15" ht="16.5" customHeight="1" x14ac:dyDescent="0.15">
      <c r="A24" s="30" t="s">
        <v>48</v>
      </c>
      <c r="B24" s="26">
        <v>175</v>
      </c>
      <c r="C24" s="26">
        <v>21</v>
      </c>
      <c r="D24" s="26">
        <v>1181</v>
      </c>
      <c r="E24" s="26">
        <v>257</v>
      </c>
      <c r="F24" s="26">
        <v>1880</v>
      </c>
      <c r="G24" s="26"/>
      <c r="H24" s="26">
        <v>97</v>
      </c>
      <c r="I24" s="26">
        <v>13</v>
      </c>
      <c r="J24" s="26">
        <f>SUM(B24:I24)</f>
        <v>3624</v>
      </c>
    </row>
    <row r="25" spans="1:15" ht="16.5" customHeight="1" x14ac:dyDescent="0.15">
      <c r="A25" s="24" t="s">
        <v>49</v>
      </c>
      <c r="B25" s="27">
        <f>B21/B24*100</f>
        <v>94.857142857142861</v>
      </c>
      <c r="C25" s="27">
        <v>112</v>
      </c>
      <c r="D25" s="27">
        <f>D21/D24*100</f>
        <v>76.714648602878924</v>
      </c>
      <c r="E25" s="27">
        <f>E21/E24*100</f>
        <v>75.875486381322958</v>
      </c>
      <c r="F25" s="27">
        <f>F21/F24*100</f>
        <v>49.361702127659576</v>
      </c>
      <c r="G25" s="27"/>
      <c r="H25" s="27">
        <f>H21/H24*100</f>
        <v>107.21649484536083</v>
      </c>
      <c r="I25" s="27">
        <f>I21/I24*100</f>
        <v>115.38461538461537</v>
      </c>
      <c r="J25" s="27">
        <f>J21/J24*100</f>
        <v>64.266004415011039</v>
      </c>
    </row>
    <row r="26" spans="1:15" ht="16.5" customHeight="1" x14ac:dyDescent="0.15">
      <c r="A26" s="28" t="s">
        <v>50</v>
      </c>
      <c r="B26" s="26">
        <v>1187</v>
      </c>
      <c r="C26" s="26">
        <v>112</v>
      </c>
      <c r="D26" s="26">
        <v>8589</v>
      </c>
      <c r="E26" s="26">
        <v>1706</v>
      </c>
      <c r="F26" s="26">
        <v>10744</v>
      </c>
      <c r="G26" s="26"/>
      <c r="H26" s="26">
        <v>694</v>
      </c>
      <c r="I26" s="26">
        <v>118</v>
      </c>
      <c r="J26" s="26">
        <f>SUM(B26:I26)</f>
        <v>23150</v>
      </c>
    </row>
    <row r="27" spans="1:15" ht="16.5" customHeight="1" x14ac:dyDescent="0.15">
      <c r="A27" s="31" t="s">
        <v>51</v>
      </c>
      <c r="B27" s="29">
        <v>1002</v>
      </c>
      <c r="C27" s="29">
        <v>110</v>
      </c>
      <c r="D27" s="29">
        <v>7971</v>
      </c>
      <c r="E27" s="29">
        <v>1549</v>
      </c>
      <c r="F27" s="29">
        <v>10843</v>
      </c>
      <c r="G27" s="29"/>
      <c r="H27" s="29">
        <v>648</v>
      </c>
      <c r="I27" s="29">
        <v>103</v>
      </c>
      <c r="J27" s="29">
        <f>SUM(B27:I27)</f>
        <v>22226</v>
      </c>
    </row>
    <row r="28" spans="1:15" ht="16.5" customHeight="1" x14ac:dyDescent="0.15">
      <c r="A28" s="24" t="s">
        <v>52</v>
      </c>
      <c r="B28" s="27">
        <f>B26/B27*100</f>
        <v>118.46307385229542</v>
      </c>
      <c r="C28" s="27">
        <f>C26/C27*100</f>
        <v>101.81818181818181</v>
      </c>
      <c r="D28" s="27">
        <f>D26/D27*100</f>
        <v>107.75310500564545</v>
      </c>
      <c r="E28" s="27">
        <f>E26/E27*100</f>
        <v>110.13557133634603</v>
      </c>
      <c r="F28" s="27">
        <f>F26/F27*100</f>
        <v>99.086968551138995</v>
      </c>
      <c r="G28" s="27"/>
      <c r="H28" s="27">
        <f>H26/H27*100</f>
        <v>107.09876543209877</v>
      </c>
      <c r="I28" s="27">
        <f>I26/I27*100</f>
        <v>114.5631067961165</v>
      </c>
      <c r="J28" s="27">
        <f>J26/J27*100</f>
        <v>104.15729326014578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DC7B2-B4B3-4669-A62A-030DC919B9FA}">
  <dimension ref="A1:O28"/>
  <sheetViews>
    <sheetView zoomScaleNormal="100" workbookViewId="0">
      <selection activeCell="A3" sqref="A3"/>
    </sheetView>
  </sheetViews>
  <sheetFormatPr defaultRowHeight="13.5" x14ac:dyDescent="0.1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61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" t="s">
        <v>1</v>
      </c>
      <c r="B4" s="3" t="s">
        <v>2</v>
      </c>
      <c r="C4" s="37" t="s">
        <v>3</v>
      </c>
      <c r="D4" s="30" t="s">
        <v>2</v>
      </c>
      <c r="E4" s="30" t="s">
        <v>4</v>
      </c>
      <c r="F4" s="30" t="s">
        <v>5</v>
      </c>
      <c r="G4" s="30" t="s">
        <v>6</v>
      </c>
      <c r="H4" s="30" t="s">
        <v>7</v>
      </c>
      <c r="I4" s="4" t="s">
        <v>8</v>
      </c>
      <c r="J4" s="39" t="s">
        <v>9</v>
      </c>
      <c r="K4" s="40" t="s">
        <v>10</v>
      </c>
      <c r="L4" s="34"/>
      <c r="M4" s="34" t="s">
        <v>11</v>
      </c>
      <c r="N4" s="34"/>
      <c r="O4" s="34"/>
    </row>
    <row r="5" spans="1:15" ht="15" thickTop="1" thickBot="1" x14ac:dyDescent="0.2">
      <c r="A5" s="5"/>
      <c r="B5" s="6" t="s">
        <v>12</v>
      </c>
      <c r="C5" s="38"/>
      <c r="D5" s="31" t="s">
        <v>13</v>
      </c>
      <c r="E5" s="31" t="s">
        <v>14</v>
      </c>
      <c r="F5" s="31" t="s">
        <v>13</v>
      </c>
      <c r="G5" s="31" t="s">
        <v>14</v>
      </c>
      <c r="H5" s="31" t="s">
        <v>15</v>
      </c>
      <c r="I5" s="7" t="s">
        <v>16</v>
      </c>
      <c r="J5" s="39"/>
      <c r="K5" s="40" t="s">
        <v>17</v>
      </c>
      <c r="L5" s="34" t="s">
        <v>18</v>
      </c>
      <c r="M5" s="34" t="s">
        <v>19</v>
      </c>
      <c r="N5" s="34" t="s">
        <v>20</v>
      </c>
      <c r="O5" s="34" t="s">
        <v>21</v>
      </c>
    </row>
    <row r="6" spans="1:15" ht="15" thickTop="1" thickBot="1" x14ac:dyDescent="0.2">
      <c r="A6" s="8" t="s">
        <v>22</v>
      </c>
      <c r="B6" s="9" t="s">
        <v>23</v>
      </c>
      <c r="C6" s="10" t="s">
        <v>24</v>
      </c>
      <c r="D6" s="10" t="s">
        <v>25</v>
      </c>
      <c r="E6" s="10" t="s">
        <v>26</v>
      </c>
      <c r="F6" s="10" t="s">
        <v>27</v>
      </c>
      <c r="G6" s="10" t="s">
        <v>28</v>
      </c>
      <c r="H6" s="10" t="s">
        <v>29</v>
      </c>
      <c r="I6" s="11" t="s">
        <v>30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2" t="s">
        <v>31</v>
      </c>
      <c r="B7" s="13"/>
      <c r="C7" s="13"/>
      <c r="D7" s="13"/>
      <c r="E7" s="13"/>
      <c r="F7" s="13">
        <v>34</v>
      </c>
      <c r="G7" s="13"/>
      <c r="H7" s="13"/>
      <c r="I7" s="14"/>
      <c r="J7" s="15">
        <f t="shared" ref="J7:J20" si="0">SUM(B7:I7)</f>
        <v>34</v>
      </c>
      <c r="K7" s="16">
        <v>27</v>
      </c>
      <c r="L7" s="17">
        <f t="shared" ref="L7:L21" si="1">J7/K7*100</f>
        <v>125.92592592592592</v>
      </c>
      <c r="M7" s="13">
        <v>315</v>
      </c>
      <c r="N7" s="13">
        <v>281</v>
      </c>
      <c r="O7" s="17">
        <f t="shared" ref="O7:O21" si="2">M7/N7*100</f>
        <v>112.09964412811388</v>
      </c>
    </row>
    <row r="8" spans="1:15" ht="16.5" customHeight="1" thickTop="1" thickBot="1" x14ac:dyDescent="0.2">
      <c r="A8" s="12" t="s">
        <v>32</v>
      </c>
      <c r="B8" s="13">
        <v>44</v>
      </c>
      <c r="C8" s="13">
        <v>1</v>
      </c>
      <c r="D8" s="13"/>
      <c r="E8" s="13">
        <v>5</v>
      </c>
      <c r="F8" s="13"/>
      <c r="G8" s="13"/>
      <c r="H8" s="13">
        <v>36</v>
      </c>
      <c r="I8" s="14"/>
      <c r="J8" s="15">
        <f t="shared" si="0"/>
        <v>86</v>
      </c>
      <c r="K8" s="16">
        <v>122</v>
      </c>
      <c r="L8" s="17">
        <f t="shared" si="1"/>
        <v>70.491803278688522</v>
      </c>
      <c r="M8" s="13">
        <v>688</v>
      </c>
      <c r="N8" s="13">
        <v>571</v>
      </c>
      <c r="O8" s="17">
        <f t="shared" si="2"/>
        <v>120.49036777583186</v>
      </c>
    </row>
    <row r="9" spans="1:15" ht="16.5" customHeight="1" thickTop="1" thickBot="1" x14ac:dyDescent="0.2">
      <c r="A9" s="12" t="s">
        <v>33</v>
      </c>
      <c r="B9" s="13"/>
      <c r="C9" s="13"/>
      <c r="D9" s="13">
        <v>131</v>
      </c>
      <c r="E9" s="13"/>
      <c r="F9" s="13">
        <v>245</v>
      </c>
      <c r="G9" s="13"/>
      <c r="H9" s="13"/>
      <c r="I9" s="14"/>
      <c r="J9" s="15">
        <f t="shared" si="0"/>
        <v>376</v>
      </c>
      <c r="K9" s="16">
        <v>291</v>
      </c>
      <c r="L9" s="17">
        <f t="shared" si="1"/>
        <v>129.20962199312714</v>
      </c>
      <c r="M9" s="13">
        <v>3088</v>
      </c>
      <c r="N9" s="13">
        <v>2776</v>
      </c>
      <c r="O9" s="17">
        <f t="shared" si="2"/>
        <v>111.23919308357348</v>
      </c>
    </row>
    <row r="10" spans="1:15" ht="16.5" customHeight="1" thickTop="1" thickBot="1" x14ac:dyDescent="0.2">
      <c r="A10" s="12" t="s">
        <v>34</v>
      </c>
      <c r="B10" s="13">
        <v>55</v>
      </c>
      <c r="C10" s="13"/>
      <c r="D10" s="13"/>
      <c r="E10" s="13">
        <v>9</v>
      </c>
      <c r="F10" s="13"/>
      <c r="G10" s="13"/>
      <c r="H10" s="13">
        <v>49</v>
      </c>
      <c r="I10" s="14"/>
      <c r="J10" s="15">
        <f t="shared" si="0"/>
        <v>113</v>
      </c>
      <c r="K10" s="16">
        <v>139</v>
      </c>
      <c r="L10" s="17">
        <f t="shared" si="1"/>
        <v>81.294964028776988</v>
      </c>
      <c r="M10" s="13">
        <v>912</v>
      </c>
      <c r="N10" s="13">
        <v>800</v>
      </c>
      <c r="O10" s="17">
        <f t="shared" si="2"/>
        <v>113.99999999999999</v>
      </c>
    </row>
    <row r="11" spans="1:15" ht="16.5" customHeight="1" thickTop="1" thickBot="1" x14ac:dyDescent="0.2">
      <c r="A11" s="12" t="s">
        <v>35</v>
      </c>
      <c r="B11" s="13">
        <v>1</v>
      </c>
      <c r="C11" s="13"/>
      <c r="D11" s="13">
        <v>115</v>
      </c>
      <c r="E11" s="13">
        <v>7</v>
      </c>
      <c r="F11" s="13">
        <v>54</v>
      </c>
      <c r="G11" s="13"/>
      <c r="H11" s="13">
        <v>4</v>
      </c>
      <c r="I11" s="14"/>
      <c r="J11" s="15">
        <f t="shared" si="0"/>
        <v>181</v>
      </c>
      <c r="K11" s="16">
        <v>155</v>
      </c>
      <c r="L11" s="17">
        <f t="shared" si="1"/>
        <v>116.77419354838709</v>
      </c>
      <c r="M11" s="13">
        <v>1106</v>
      </c>
      <c r="N11" s="13">
        <v>1044</v>
      </c>
      <c r="O11" s="17">
        <f t="shared" si="2"/>
        <v>105.93869731800767</v>
      </c>
    </row>
    <row r="12" spans="1:15" ht="16.5" customHeight="1" thickTop="1" thickBot="1" x14ac:dyDescent="0.2">
      <c r="A12" s="12" t="s">
        <v>36</v>
      </c>
      <c r="B12" s="13"/>
      <c r="C12" s="13"/>
      <c r="D12" s="13">
        <v>37</v>
      </c>
      <c r="E12" s="13"/>
      <c r="F12" s="13">
        <v>7</v>
      </c>
      <c r="G12" s="13"/>
      <c r="H12" s="13">
        <v>1</v>
      </c>
      <c r="I12" s="14">
        <v>15</v>
      </c>
      <c r="J12" s="15">
        <f t="shared" si="0"/>
        <v>60</v>
      </c>
      <c r="K12" s="16">
        <v>43</v>
      </c>
      <c r="L12" s="17">
        <f t="shared" si="1"/>
        <v>139.53488372093022</v>
      </c>
      <c r="M12" s="13">
        <v>415</v>
      </c>
      <c r="N12" s="13">
        <v>418</v>
      </c>
      <c r="O12" s="17">
        <f t="shared" si="2"/>
        <v>99.282296650717711</v>
      </c>
    </row>
    <row r="13" spans="1:15" ht="16.5" customHeight="1" thickTop="1" thickBot="1" x14ac:dyDescent="0.2">
      <c r="A13" s="12" t="s">
        <v>37</v>
      </c>
      <c r="B13" s="13">
        <v>45</v>
      </c>
      <c r="C13" s="13">
        <v>2</v>
      </c>
      <c r="D13" s="13"/>
      <c r="E13" s="13">
        <v>17</v>
      </c>
      <c r="F13" s="13"/>
      <c r="G13" s="13"/>
      <c r="H13" s="13">
        <v>3</v>
      </c>
      <c r="I13" s="14"/>
      <c r="J13" s="15">
        <f t="shared" si="0"/>
        <v>67</v>
      </c>
      <c r="K13" s="16">
        <v>40</v>
      </c>
      <c r="L13" s="17">
        <f t="shared" si="1"/>
        <v>167.5</v>
      </c>
      <c r="M13" s="13">
        <v>371</v>
      </c>
      <c r="N13" s="13">
        <v>330</v>
      </c>
      <c r="O13" s="17">
        <f t="shared" si="2"/>
        <v>112.42424242424242</v>
      </c>
    </row>
    <row r="14" spans="1:15" ht="16.5" customHeight="1" thickTop="1" thickBot="1" x14ac:dyDescent="0.2">
      <c r="A14" s="12" t="s">
        <v>38</v>
      </c>
      <c r="B14" s="13">
        <v>6</v>
      </c>
      <c r="C14" s="13"/>
      <c r="D14" s="13">
        <v>146</v>
      </c>
      <c r="E14" s="13">
        <v>41</v>
      </c>
      <c r="F14" s="13">
        <v>120</v>
      </c>
      <c r="G14" s="13"/>
      <c r="H14" s="13">
        <v>2</v>
      </c>
      <c r="I14" s="14"/>
      <c r="J14" s="15">
        <f t="shared" si="0"/>
        <v>315</v>
      </c>
      <c r="K14" s="16">
        <v>300</v>
      </c>
      <c r="L14" s="17">
        <f t="shared" si="1"/>
        <v>105</v>
      </c>
      <c r="M14" s="13">
        <v>2522</v>
      </c>
      <c r="N14" s="13">
        <v>2624</v>
      </c>
      <c r="O14" s="17">
        <f t="shared" si="2"/>
        <v>96.112804878048792</v>
      </c>
    </row>
    <row r="15" spans="1:15" ht="16.5" customHeight="1" thickTop="1" thickBot="1" x14ac:dyDescent="0.2">
      <c r="A15" s="12" t="s">
        <v>39</v>
      </c>
      <c r="B15" s="13"/>
      <c r="C15" s="13"/>
      <c r="D15" s="13">
        <v>104</v>
      </c>
      <c r="E15" s="13"/>
      <c r="F15" s="13">
        <v>9</v>
      </c>
      <c r="G15" s="13"/>
      <c r="H15" s="13">
        <v>1</v>
      </c>
      <c r="I15" s="14"/>
      <c r="J15" s="15">
        <f t="shared" si="0"/>
        <v>114</v>
      </c>
      <c r="K15" s="16">
        <v>133</v>
      </c>
      <c r="L15" s="17">
        <f t="shared" si="1"/>
        <v>85.714285714285708</v>
      </c>
      <c r="M15" s="13">
        <v>900</v>
      </c>
      <c r="N15" s="13">
        <v>928</v>
      </c>
      <c r="O15" s="17">
        <f t="shared" si="2"/>
        <v>96.982758620689651</v>
      </c>
    </row>
    <row r="16" spans="1:15" ht="16.5" customHeight="1" thickTop="1" thickBot="1" x14ac:dyDescent="0.2">
      <c r="A16" s="12" t="s">
        <v>40</v>
      </c>
      <c r="B16" s="13"/>
      <c r="C16" s="13"/>
      <c r="D16" s="13">
        <v>6</v>
      </c>
      <c r="E16" s="13"/>
      <c r="F16" s="13">
        <v>127</v>
      </c>
      <c r="G16" s="13"/>
      <c r="H16" s="13"/>
      <c r="I16" s="14"/>
      <c r="J16" s="15">
        <f t="shared" si="0"/>
        <v>133</v>
      </c>
      <c r="K16" s="16">
        <v>135</v>
      </c>
      <c r="L16" s="17">
        <f t="shared" si="1"/>
        <v>98.518518518518519</v>
      </c>
      <c r="M16" s="13">
        <v>1181</v>
      </c>
      <c r="N16" s="13">
        <v>1146</v>
      </c>
      <c r="O16" s="17">
        <f t="shared" si="2"/>
        <v>103.05410122164049</v>
      </c>
    </row>
    <row r="17" spans="1:15" ht="16.5" customHeight="1" thickTop="1" thickBot="1" x14ac:dyDescent="0.2">
      <c r="A17" s="12" t="s">
        <v>41</v>
      </c>
      <c r="B17" s="13">
        <v>29</v>
      </c>
      <c r="C17" s="13">
        <v>5</v>
      </c>
      <c r="D17" s="13">
        <v>703</v>
      </c>
      <c r="E17" s="13">
        <v>121</v>
      </c>
      <c r="F17" s="13">
        <v>762</v>
      </c>
      <c r="G17" s="13"/>
      <c r="H17" s="13">
        <v>31</v>
      </c>
      <c r="I17" s="14"/>
      <c r="J17" s="15">
        <f t="shared" si="0"/>
        <v>1651</v>
      </c>
      <c r="K17" s="16">
        <v>1308</v>
      </c>
      <c r="L17" s="17">
        <f t="shared" si="1"/>
        <v>126.22324159021407</v>
      </c>
      <c r="M17" s="13">
        <v>13444</v>
      </c>
      <c r="N17" s="13">
        <v>12784</v>
      </c>
      <c r="O17" s="17">
        <f t="shared" si="2"/>
        <v>105.16270337922403</v>
      </c>
    </row>
    <row r="18" spans="1:15" ht="16.5" customHeight="1" thickTop="1" thickBot="1" x14ac:dyDescent="0.2">
      <c r="A18" s="12" t="s">
        <v>42</v>
      </c>
      <c r="B18" s="13">
        <v>22</v>
      </c>
      <c r="C18" s="13"/>
      <c r="D18" s="13"/>
      <c r="E18" s="13"/>
      <c r="F18" s="13"/>
      <c r="G18" s="13"/>
      <c r="H18" s="13">
        <v>3</v>
      </c>
      <c r="I18" s="14"/>
      <c r="J18" s="15">
        <f t="shared" si="0"/>
        <v>25</v>
      </c>
      <c r="K18" s="16">
        <v>21</v>
      </c>
      <c r="L18" s="17">
        <f t="shared" si="1"/>
        <v>119.04761904761905</v>
      </c>
      <c r="M18" s="13">
        <v>132</v>
      </c>
      <c r="N18" s="13">
        <v>112</v>
      </c>
      <c r="O18" s="17">
        <f t="shared" si="2"/>
        <v>117.85714285714286</v>
      </c>
    </row>
    <row r="19" spans="1:15" ht="16.5" customHeight="1" thickTop="1" thickBot="1" x14ac:dyDescent="0.2">
      <c r="A19" s="12" t="s">
        <v>43</v>
      </c>
      <c r="B19" s="13">
        <v>2</v>
      </c>
      <c r="C19" s="13"/>
      <c r="D19" s="13"/>
      <c r="E19" s="13"/>
      <c r="F19" s="13"/>
      <c r="G19" s="13"/>
      <c r="H19" s="13">
        <v>2</v>
      </c>
      <c r="I19" s="14">
        <v>37</v>
      </c>
      <c r="J19" s="15">
        <f t="shared" si="0"/>
        <v>41</v>
      </c>
      <c r="K19" s="16">
        <v>21</v>
      </c>
      <c r="L19" s="17">
        <f t="shared" si="1"/>
        <v>195.23809523809524</v>
      </c>
      <c r="M19" s="13">
        <v>195</v>
      </c>
      <c r="N19" s="13">
        <v>153</v>
      </c>
      <c r="O19" s="17">
        <f t="shared" si="2"/>
        <v>127.45098039215685</v>
      </c>
    </row>
    <row r="20" spans="1:15" ht="16.5" customHeight="1" thickTop="1" thickBot="1" x14ac:dyDescent="0.2">
      <c r="A20" s="18" t="s">
        <v>44</v>
      </c>
      <c r="B20" s="19">
        <v>5</v>
      </c>
      <c r="C20" s="19"/>
      <c r="D20" s="19">
        <v>147</v>
      </c>
      <c r="E20" s="19">
        <v>16</v>
      </c>
      <c r="F20" s="19">
        <v>10</v>
      </c>
      <c r="G20" s="19"/>
      <c r="H20" s="19"/>
      <c r="I20" s="20"/>
      <c r="J20" s="15">
        <f t="shared" si="0"/>
        <v>178</v>
      </c>
      <c r="K20" s="16">
        <v>162</v>
      </c>
      <c r="L20" s="17">
        <f t="shared" si="1"/>
        <v>109.87654320987654</v>
      </c>
      <c r="M20" s="13">
        <v>1255</v>
      </c>
      <c r="N20" s="13">
        <v>1156</v>
      </c>
      <c r="O20" s="17">
        <f t="shared" si="2"/>
        <v>108.56401384083046</v>
      </c>
    </row>
    <row r="21" spans="1:15" ht="16.5" customHeight="1" thickTop="1" thickBot="1" x14ac:dyDescent="0.2">
      <c r="A21" s="21" t="s">
        <v>45</v>
      </c>
      <c r="B21" s="15">
        <f t="shared" ref="B21:K21" si="3">SUM(B7:B20)</f>
        <v>209</v>
      </c>
      <c r="C21" s="15">
        <f t="shared" si="3"/>
        <v>8</v>
      </c>
      <c r="D21" s="15">
        <f t="shared" si="3"/>
        <v>1389</v>
      </c>
      <c r="E21" s="15">
        <f t="shared" si="3"/>
        <v>216</v>
      </c>
      <c r="F21" s="15">
        <f t="shared" si="3"/>
        <v>1368</v>
      </c>
      <c r="G21" s="15">
        <f t="shared" si="3"/>
        <v>0</v>
      </c>
      <c r="H21" s="15">
        <f t="shared" si="3"/>
        <v>132</v>
      </c>
      <c r="I21" s="15">
        <f t="shared" si="3"/>
        <v>52</v>
      </c>
      <c r="J21" s="15">
        <f t="shared" si="3"/>
        <v>3374</v>
      </c>
      <c r="K21" s="16">
        <f t="shared" si="3"/>
        <v>2897</v>
      </c>
      <c r="L21" s="17">
        <f t="shared" si="1"/>
        <v>116.46530894028304</v>
      </c>
      <c r="M21" s="13">
        <f>SUM(M7:M20)</f>
        <v>26524</v>
      </c>
      <c r="N21" s="13">
        <f>SUM(N7:N20)</f>
        <v>25123</v>
      </c>
      <c r="O21" s="17">
        <f t="shared" si="2"/>
        <v>105.57656330852208</v>
      </c>
    </row>
    <row r="22" spans="1:15" ht="16.5" customHeight="1" thickTop="1" x14ac:dyDescent="0.15">
      <c r="A22" s="22" t="s">
        <v>46</v>
      </c>
      <c r="B22" s="23">
        <v>174</v>
      </c>
      <c r="C22" s="23">
        <v>14</v>
      </c>
      <c r="D22" s="23">
        <v>1081</v>
      </c>
      <c r="E22" s="23">
        <v>229</v>
      </c>
      <c r="F22" s="23">
        <v>1250</v>
      </c>
      <c r="G22" s="23"/>
      <c r="H22" s="23">
        <v>132</v>
      </c>
      <c r="I22" s="23">
        <v>17</v>
      </c>
      <c r="J22" s="23">
        <f>SUM(B22:I22)</f>
        <v>2897</v>
      </c>
    </row>
    <row r="23" spans="1:15" ht="16.5" customHeight="1" x14ac:dyDescent="0.15">
      <c r="A23" s="24" t="s">
        <v>47</v>
      </c>
      <c r="B23" s="25">
        <f>B21/B22*100</f>
        <v>120.11494252873563</v>
      </c>
      <c r="C23" s="25">
        <f>C21/C22*100</f>
        <v>57.142857142857139</v>
      </c>
      <c r="D23" s="25">
        <f>D21/D22*100</f>
        <v>128.49213691026827</v>
      </c>
      <c r="E23" s="25">
        <f>E21/E22*100</f>
        <v>94.32314410480349</v>
      </c>
      <c r="F23" s="25">
        <f>F21/F22*100</f>
        <v>109.44</v>
      </c>
      <c r="G23" s="25"/>
      <c r="H23" s="25">
        <f>H21/H22*100</f>
        <v>100</v>
      </c>
      <c r="I23" s="25">
        <f>I21/I22*100</f>
        <v>305.88235294117646</v>
      </c>
      <c r="J23" s="25">
        <f>J21/J22*100</f>
        <v>116.46530894028304</v>
      </c>
    </row>
    <row r="24" spans="1:15" ht="16.5" customHeight="1" x14ac:dyDescent="0.15">
      <c r="A24" s="30" t="s">
        <v>48</v>
      </c>
      <c r="B24" s="26">
        <v>166</v>
      </c>
      <c r="C24" s="26">
        <v>15</v>
      </c>
      <c r="D24" s="26">
        <v>906</v>
      </c>
      <c r="E24" s="26">
        <v>195</v>
      </c>
      <c r="F24" s="26">
        <v>928</v>
      </c>
      <c r="G24" s="26"/>
      <c r="H24" s="26">
        <v>104</v>
      </c>
      <c r="I24" s="26">
        <v>15</v>
      </c>
      <c r="J24" s="26">
        <f>SUM(B24:I24)</f>
        <v>2329</v>
      </c>
    </row>
    <row r="25" spans="1:15" ht="16.5" customHeight="1" x14ac:dyDescent="0.15">
      <c r="A25" s="24" t="s">
        <v>49</v>
      </c>
      <c r="B25" s="27">
        <f>B21/B24*100</f>
        <v>125.90361445783131</v>
      </c>
      <c r="C25" s="27">
        <f>C21/C24*100</f>
        <v>53.333333333333336</v>
      </c>
      <c r="D25" s="27">
        <f>D21/D24*100</f>
        <v>153.31125827814569</v>
      </c>
      <c r="E25" s="27">
        <f>E21/E24*100</f>
        <v>110.76923076923077</v>
      </c>
      <c r="F25" s="27">
        <f>F21/F24*100</f>
        <v>147.41379310344826</v>
      </c>
      <c r="G25" s="27"/>
      <c r="H25" s="27">
        <f>H21/H24*100</f>
        <v>126.92307692307692</v>
      </c>
      <c r="I25" s="27">
        <f>I21/I24*100</f>
        <v>346.66666666666669</v>
      </c>
      <c r="J25" s="27">
        <f>J21/J24*100</f>
        <v>144.86904250751397</v>
      </c>
    </row>
    <row r="26" spans="1:15" ht="16.5" customHeight="1" x14ac:dyDescent="0.15">
      <c r="A26" s="28" t="s">
        <v>50</v>
      </c>
      <c r="B26" s="26">
        <v>1396</v>
      </c>
      <c r="C26" s="26">
        <v>120</v>
      </c>
      <c r="D26" s="26">
        <v>9978</v>
      </c>
      <c r="E26" s="26">
        <v>1922</v>
      </c>
      <c r="F26" s="26">
        <v>12112</v>
      </c>
      <c r="G26" s="26"/>
      <c r="H26" s="26">
        <v>826</v>
      </c>
      <c r="I26" s="26">
        <v>170</v>
      </c>
      <c r="J26" s="26">
        <f>SUM(B26:I26)</f>
        <v>26524</v>
      </c>
    </row>
    <row r="27" spans="1:15" ht="16.5" customHeight="1" x14ac:dyDescent="0.15">
      <c r="A27" s="31" t="s">
        <v>51</v>
      </c>
      <c r="B27" s="29">
        <v>1176</v>
      </c>
      <c r="C27" s="29">
        <v>124</v>
      </c>
      <c r="D27" s="29">
        <v>9052</v>
      </c>
      <c r="E27" s="29">
        <v>1778</v>
      </c>
      <c r="F27" s="29">
        <v>12093</v>
      </c>
      <c r="G27" s="29"/>
      <c r="H27" s="29">
        <v>780</v>
      </c>
      <c r="I27" s="29">
        <v>120</v>
      </c>
      <c r="J27" s="29">
        <f>SUM(B27:I27)</f>
        <v>25123</v>
      </c>
    </row>
    <row r="28" spans="1:15" ht="16.5" customHeight="1" x14ac:dyDescent="0.15">
      <c r="A28" s="24" t="s">
        <v>52</v>
      </c>
      <c r="B28" s="27">
        <f>B26/B27*100</f>
        <v>118.70748299319729</v>
      </c>
      <c r="C28" s="27">
        <f>C26/C27*100</f>
        <v>96.774193548387103</v>
      </c>
      <c r="D28" s="27">
        <f>D26/D27*100</f>
        <v>110.22978347326557</v>
      </c>
      <c r="E28" s="27">
        <f>E26/E27*100</f>
        <v>108.09898762654669</v>
      </c>
      <c r="F28" s="27">
        <f>F26/F27*100</f>
        <v>100.15711568676093</v>
      </c>
      <c r="G28" s="27"/>
      <c r="H28" s="27">
        <f>H26/H27*100</f>
        <v>105.8974358974359</v>
      </c>
      <c r="I28" s="27">
        <f>I26/I27*100</f>
        <v>141.66666666666669</v>
      </c>
      <c r="J28" s="27">
        <f>J26/J27*100</f>
        <v>105.57656330852208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2021-03-22T10:20:48Z</dcterms:modified>
</cp:coreProperties>
</file>