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J241-qnap01\d\青森新ＨＰ\ＨＰ\chu_daisu_j\excel\"/>
    </mc:Choice>
  </mc:AlternateContent>
  <xr:revisionPtr revIDLastSave="0" documentId="13_ncr:1_{AE189944-5E90-4343-87E1-55B5F05E590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月" sheetId="5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7" i="55" l="1"/>
  <c r="J23" i="55" l="1"/>
  <c r="K22" i="55"/>
  <c r="J25" i="55" l="1"/>
  <c r="F29" i="55"/>
  <c r="I29" i="55"/>
  <c r="H29" i="55"/>
  <c r="E29" i="55"/>
  <c r="D29" i="55"/>
  <c r="C29" i="55"/>
  <c r="B29" i="55"/>
  <c r="J28" i="55"/>
  <c r="N22" i="55"/>
  <c r="M22" i="55"/>
  <c r="I22" i="55"/>
  <c r="H22" i="55"/>
  <c r="G22" i="55"/>
  <c r="F22" i="55"/>
  <c r="E22" i="55"/>
  <c r="D22" i="55"/>
  <c r="D26" i="55" s="1"/>
  <c r="C22" i="55"/>
  <c r="C24" i="55" s="1"/>
  <c r="B22" i="55"/>
  <c r="B24" i="55" s="1"/>
  <c r="O21" i="55"/>
  <c r="J21" i="55"/>
  <c r="L21" i="55" s="1"/>
  <c r="O20" i="55"/>
  <c r="J20" i="55"/>
  <c r="L20" i="55" s="1"/>
  <c r="O19" i="55"/>
  <c r="J19" i="55"/>
  <c r="L19" i="55" s="1"/>
  <c r="O18" i="55"/>
  <c r="J18" i="55"/>
  <c r="L18" i="55" s="1"/>
  <c r="O17" i="55"/>
  <c r="J17" i="55"/>
  <c r="L17" i="55" s="1"/>
  <c r="O16" i="55"/>
  <c r="J16" i="55"/>
  <c r="L16" i="55" s="1"/>
  <c r="O15" i="55"/>
  <c r="J15" i="55"/>
  <c r="L15" i="55" s="1"/>
  <c r="O14" i="55"/>
  <c r="J14" i="55"/>
  <c r="L14" i="55" s="1"/>
  <c r="O13" i="55"/>
  <c r="J13" i="55"/>
  <c r="L13" i="55" s="1"/>
  <c r="O12" i="55"/>
  <c r="J12" i="55"/>
  <c r="L12" i="55" s="1"/>
  <c r="O11" i="55"/>
  <c r="J11" i="55"/>
  <c r="L11" i="55" s="1"/>
  <c r="O10" i="55"/>
  <c r="J10" i="55"/>
  <c r="L10" i="55" s="1"/>
  <c r="O9" i="55"/>
  <c r="J9" i="55"/>
  <c r="L9" i="55" s="1"/>
  <c r="O8" i="55"/>
  <c r="J8" i="55"/>
  <c r="O22" i="55" l="1"/>
  <c r="H26" i="55"/>
  <c r="I26" i="55"/>
  <c r="E26" i="55"/>
  <c r="F26" i="55"/>
  <c r="I24" i="55"/>
  <c r="J29" i="55"/>
  <c r="C26" i="55"/>
  <c r="B26" i="55"/>
  <c r="J22" i="55"/>
  <c r="F24" i="55"/>
  <c r="E24" i="55"/>
  <c r="H24" i="55"/>
  <c r="D24" i="55"/>
  <c r="L8" i="55"/>
  <c r="J24" i="55" l="1"/>
  <c r="L22" i="55"/>
  <c r="J26" i="55"/>
</calcChain>
</file>

<file path=xl/sharedStrings.xml><?xml version="1.0" encoding="utf-8"?>
<sst xmlns="http://schemas.openxmlformats.org/spreadsheetml/2006/main" count="59" uniqueCount="56">
  <si>
    <t>（２）</t>
  </si>
  <si>
    <t>（３）</t>
  </si>
  <si>
    <t>小型四輪</t>
    <rPh sb="0" eb="2">
      <t>コガタ</t>
    </rPh>
    <rPh sb="2" eb="4">
      <t>ヨンリン</t>
    </rPh>
    <phoneticPr fontId="2"/>
  </si>
  <si>
    <t>（４）</t>
  </si>
  <si>
    <t>小型三輪</t>
    <rPh sb="0" eb="2">
      <t>コガタ</t>
    </rPh>
    <rPh sb="2" eb="4">
      <t>サンリン</t>
    </rPh>
    <phoneticPr fontId="2"/>
  </si>
  <si>
    <t>用途車</t>
    <rPh sb="0" eb="2">
      <t>ヨウト</t>
    </rPh>
    <rPh sb="2" eb="3">
      <t>シャ</t>
    </rPh>
    <phoneticPr fontId="2"/>
  </si>
  <si>
    <t>特殊車</t>
    <rPh sb="0" eb="2">
      <t>トクシュ</t>
    </rPh>
    <rPh sb="2" eb="3">
      <t>シャ</t>
    </rPh>
    <phoneticPr fontId="2"/>
  </si>
  <si>
    <t>合計 （Ａ）</t>
    <rPh sb="0" eb="2">
      <t>ゴウケイ</t>
    </rPh>
    <phoneticPr fontId="2"/>
  </si>
  <si>
    <t>前年同月</t>
    <rPh sb="0" eb="2">
      <t>ゼンネン</t>
    </rPh>
    <rPh sb="2" eb="4">
      <t>ドウゲツ</t>
    </rPh>
    <phoneticPr fontId="2"/>
  </si>
  <si>
    <t>台数（Ｂ）</t>
    <rPh sb="0" eb="2">
      <t>ダイスウ</t>
    </rPh>
    <phoneticPr fontId="2"/>
  </si>
  <si>
    <t>１月からの累計台数</t>
    <rPh sb="1" eb="2">
      <t>ガツ</t>
    </rPh>
    <rPh sb="5" eb="7">
      <t>ルイケイ</t>
    </rPh>
    <rPh sb="7" eb="9">
      <t>ダイスウ</t>
    </rPh>
    <phoneticPr fontId="2"/>
  </si>
  <si>
    <t>本年 （Ｃ）</t>
    <rPh sb="0" eb="2">
      <t>ホンネン</t>
    </rPh>
    <phoneticPr fontId="2"/>
  </si>
  <si>
    <t>前年 （Ｄ）</t>
    <rPh sb="0" eb="2">
      <t>ゼンネン</t>
    </rPh>
    <phoneticPr fontId="2"/>
  </si>
  <si>
    <t>ダイハツ</t>
    <phoneticPr fontId="2"/>
  </si>
  <si>
    <t>日野</t>
    <rPh sb="0" eb="2">
      <t>ヒノ</t>
    </rPh>
    <phoneticPr fontId="2"/>
  </si>
  <si>
    <t>本田</t>
    <rPh sb="0" eb="2">
      <t>ホンダ</t>
    </rPh>
    <phoneticPr fontId="2"/>
  </si>
  <si>
    <t>三菱</t>
    <rPh sb="0" eb="2">
      <t>ミツビシ</t>
    </rPh>
    <phoneticPr fontId="2"/>
  </si>
  <si>
    <t>三菱ふそう</t>
    <rPh sb="0" eb="2">
      <t>ミツビシ</t>
    </rPh>
    <phoneticPr fontId="2"/>
  </si>
  <si>
    <t>日産</t>
    <rPh sb="0" eb="2">
      <t>ニッサン</t>
    </rPh>
    <phoneticPr fontId="2"/>
  </si>
  <si>
    <t>その他国産車</t>
    <rPh sb="2" eb="3">
      <t>タ</t>
    </rPh>
    <rPh sb="3" eb="5">
      <t>コクサン</t>
    </rPh>
    <rPh sb="5" eb="6">
      <t>シャ</t>
    </rPh>
    <phoneticPr fontId="2"/>
  </si>
  <si>
    <t>輸入車</t>
    <rPh sb="0" eb="3">
      <t>ユニュウシャ</t>
    </rPh>
    <phoneticPr fontId="2"/>
  </si>
  <si>
    <t>合計 （Ｅ）</t>
    <rPh sb="0" eb="2">
      <t>ゴウケイ</t>
    </rPh>
    <phoneticPr fontId="2"/>
  </si>
  <si>
    <t>前年同月計 （Ｆ）</t>
    <rPh sb="0" eb="2">
      <t>ゼンネン</t>
    </rPh>
    <rPh sb="2" eb="4">
      <t>ドウゲツ</t>
    </rPh>
    <rPh sb="4" eb="5">
      <t>ケイ</t>
    </rPh>
    <phoneticPr fontId="2"/>
  </si>
  <si>
    <t>同  比   Ｅ／Ｆ ％</t>
    <rPh sb="0" eb="1">
      <t>ドウ</t>
    </rPh>
    <rPh sb="3" eb="4">
      <t>ヒ</t>
    </rPh>
    <phoneticPr fontId="2"/>
  </si>
  <si>
    <t>前   月   計 （Ｇ）</t>
    <rPh sb="0" eb="1">
      <t>マエ</t>
    </rPh>
    <rPh sb="4" eb="5">
      <t>ツキ</t>
    </rPh>
    <rPh sb="8" eb="9">
      <t>ケイ</t>
    </rPh>
    <phoneticPr fontId="2"/>
  </si>
  <si>
    <t>同  比   Ｅ／Ｇ ％</t>
    <rPh sb="0" eb="1">
      <t>ドウ</t>
    </rPh>
    <rPh sb="3" eb="4">
      <t>ヒ</t>
    </rPh>
    <phoneticPr fontId="2"/>
  </si>
  <si>
    <t>１月からの累計（Ｈ）</t>
    <rPh sb="1" eb="2">
      <t>ガツ</t>
    </rPh>
    <rPh sb="5" eb="7">
      <t>ルイケイ</t>
    </rPh>
    <phoneticPr fontId="2"/>
  </si>
  <si>
    <t>前年累計 （ Ｉ ）</t>
    <rPh sb="0" eb="2">
      <t>ゼンネン</t>
    </rPh>
    <rPh sb="2" eb="4">
      <t>ルイケイ</t>
    </rPh>
    <phoneticPr fontId="2"/>
  </si>
  <si>
    <t>同  比   Ｈ／Ｉ ％</t>
    <rPh sb="0" eb="1">
      <t>ドウ</t>
    </rPh>
    <rPh sb="3" eb="4">
      <t>ヒ</t>
    </rPh>
    <phoneticPr fontId="2"/>
  </si>
  <si>
    <t>Ａ／Ｂ  ％</t>
    <phoneticPr fontId="2"/>
  </si>
  <si>
    <t>Ｃ／Ｄ ％</t>
    <phoneticPr fontId="2"/>
  </si>
  <si>
    <t>（１）</t>
    <phoneticPr fontId="2"/>
  </si>
  <si>
    <t>（５，７）</t>
    <phoneticPr fontId="2"/>
  </si>
  <si>
    <t>（６）</t>
    <phoneticPr fontId="2"/>
  </si>
  <si>
    <t>（８）</t>
    <phoneticPr fontId="2"/>
  </si>
  <si>
    <t>（０，９）</t>
    <phoneticPr fontId="2"/>
  </si>
  <si>
    <t>いすゞ</t>
    <phoneticPr fontId="2"/>
  </si>
  <si>
    <t>マツダ</t>
    <phoneticPr fontId="2"/>
  </si>
  <si>
    <t>貨      物</t>
    <rPh sb="0" eb="1">
      <t>カ</t>
    </rPh>
    <rPh sb="7" eb="8">
      <t>ブツ</t>
    </rPh>
    <phoneticPr fontId="2"/>
  </si>
  <si>
    <t>特   種</t>
    <rPh sb="0" eb="1">
      <t>トク</t>
    </rPh>
    <rPh sb="4" eb="5">
      <t>タネ</t>
    </rPh>
    <phoneticPr fontId="2"/>
  </si>
  <si>
    <t>大   型</t>
    <rPh sb="0" eb="1">
      <t>ダイ</t>
    </rPh>
    <rPh sb="4" eb="5">
      <t>カタ</t>
    </rPh>
    <phoneticPr fontId="2"/>
  </si>
  <si>
    <t>普  通</t>
    <rPh sb="0" eb="1">
      <t>ススム</t>
    </rPh>
    <rPh sb="3" eb="4">
      <t>ツウ</t>
    </rPh>
    <phoneticPr fontId="2"/>
  </si>
  <si>
    <t>貨  物</t>
    <rPh sb="0" eb="1">
      <t>カ</t>
    </rPh>
    <rPh sb="3" eb="4">
      <t>ブツ</t>
    </rPh>
    <phoneticPr fontId="2"/>
  </si>
  <si>
    <t>バ  ス</t>
    <phoneticPr fontId="2"/>
  </si>
  <si>
    <t>乗  用</t>
    <rPh sb="0" eb="1">
      <t>ジョウ</t>
    </rPh>
    <rPh sb="3" eb="4">
      <t>ヨウ</t>
    </rPh>
    <phoneticPr fontId="2"/>
  </si>
  <si>
    <t>小  型</t>
    <rPh sb="0" eb="1">
      <t>ショウ</t>
    </rPh>
    <rPh sb="3" eb="4">
      <t>カタ</t>
    </rPh>
    <phoneticPr fontId="2"/>
  </si>
  <si>
    <t>車 種</t>
    <rPh sb="0" eb="1">
      <t>クルマ</t>
    </rPh>
    <rPh sb="2" eb="3">
      <t>タネ</t>
    </rPh>
    <phoneticPr fontId="2"/>
  </si>
  <si>
    <t>メーカー</t>
    <phoneticPr fontId="2"/>
  </si>
  <si>
    <t>登録ナンバー別登録台数〔メーカー別〕</t>
    <rPh sb="0" eb="2">
      <t>トウロク</t>
    </rPh>
    <rPh sb="6" eb="7">
      <t>ベツ</t>
    </rPh>
    <rPh sb="7" eb="9">
      <t>トウロク</t>
    </rPh>
    <rPh sb="9" eb="11">
      <t>ダイスウ</t>
    </rPh>
    <rPh sb="16" eb="17">
      <t>ベツ</t>
    </rPh>
    <phoneticPr fontId="2"/>
  </si>
  <si>
    <t>（合計 （新規＋移転＋使用者変更））</t>
    <rPh sb="1" eb="3">
      <t>ゴウケイ</t>
    </rPh>
    <rPh sb="5" eb="7">
      <t>シンキ</t>
    </rPh>
    <rPh sb="8" eb="10">
      <t>イテン</t>
    </rPh>
    <rPh sb="11" eb="14">
      <t>シヨウシャ</t>
    </rPh>
    <rPh sb="14" eb="16">
      <t>ヘンコウ</t>
    </rPh>
    <phoneticPr fontId="2"/>
  </si>
  <si>
    <t>スズキ</t>
    <phoneticPr fontId="2"/>
  </si>
  <si>
    <t>UDトラックス</t>
    <phoneticPr fontId="2"/>
  </si>
  <si>
    <t>ＳＵＢＡＲＵ</t>
    <phoneticPr fontId="2"/>
  </si>
  <si>
    <t>※2025年1月からメーカー名の配列はアルファベット順かつ乗用車・貨物車メーカーで区分</t>
    <rPh sb="5" eb="6">
      <t>ネン</t>
    </rPh>
    <rPh sb="7" eb="8">
      <t>ガツ</t>
    </rPh>
    <rPh sb="14" eb="15">
      <t>メイ</t>
    </rPh>
    <rPh sb="16" eb="18">
      <t>ハイレツ</t>
    </rPh>
    <rPh sb="26" eb="27">
      <t>ジュン</t>
    </rPh>
    <rPh sb="29" eb="32">
      <t>ジョウヨウシャ</t>
    </rPh>
    <rPh sb="33" eb="36">
      <t>カモツシャ</t>
    </rPh>
    <rPh sb="41" eb="43">
      <t>クブン</t>
    </rPh>
    <phoneticPr fontId="2"/>
  </si>
  <si>
    <t>トヨタ</t>
    <phoneticPr fontId="2"/>
  </si>
  <si>
    <t>令和8年2月</t>
    <rPh sb="0" eb="2">
      <t>レイワ</t>
    </rPh>
    <rPh sb="3" eb="4">
      <t>ネン</t>
    </rPh>
    <rPh sb="5" eb="6">
      <t>ツキ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</si>
</sst>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9"/>
      <name val="ＭＳ Ｐ明朝"/>
      <family val="1"/>
      <charset val="128"/>
    </font>
    <font>
      <u/>
      <sz val="12"/>
      <name val="ＭＳ Ｐ明朝"/>
      <family val="1"/>
      <charset val="128"/>
    </font>
    <font>
      <b/>
      <sz val="10"/>
      <name val="ＭＳ Ｐ明朝"/>
      <family val="1"/>
      <charset val="128"/>
    </font>
    <font>
      <b/>
      <sz val="1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176" fontId="0" fillId="0" borderId="1" xfId="0" applyNumberFormat="1" applyBorder="1">
      <alignment vertical="center"/>
    </xf>
    <xf numFmtId="38" fontId="0" fillId="0" borderId="1" xfId="1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38" fontId="0" fillId="0" borderId="11" xfId="1" applyFont="1" applyBorder="1">
      <alignment vertical="center"/>
    </xf>
    <xf numFmtId="0" fontId="4" fillId="0" borderId="12" xfId="0" applyFont="1" applyBorder="1">
      <alignment vertical="center"/>
    </xf>
    <xf numFmtId="38" fontId="0" fillId="0" borderId="1" xfId="1" applyFont="1" applyBorder="1" applyAlignment="1">
      <alignment vertical="center"/>
    </xf>
    <xf numFmtId="38" fontId="0" fillId="0" borderId="13" xfId="1" applyFont="1" applyBorder="1" applyAlignment="1">
      <alignment vertical="center"/>
    </xf>
    <xf numFmtId="38" fontId="0" fillId="0" borderId="14" xfId="1" applyFont="1" applyBorder="1" applyAlignment="1">
      <alignment vertical="center"/>
    </xf>
    <xf numFmtId="0" fontId="4" fillId="0" borderId="15" xfId="0" applyFont="1" applyBorder="1">
      <alignment vertical="center"/>
    </xf>
    <xf numFmtId="38" fontId="0" fillId="0" borderId="16" xfId="1" applyFont="1" applyBorder="1" applyAlignment="1">
      <alignment vertical="center"/>
    </xf>
    <xf numFmtId="38" fontId="0" fillId="0" borderId="17" xfId="1" applyFont="1" applyBorder="1" applyAlignment="1">
      <alignment vertical="center"/>
    </xf>
    <xf numFmtId="0" fontId="3" fillId="0" borderId="1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76" fontId="0" fillId="0" borderId="10" xfId="0" applyNumberFormat="1" applyBorder="1">
      <alignment vertical="center"/>
    </xf>
    <xf numFmtId="38" fontId="0" fillId="0" borderId="8" xfId="1" applyFont="1" applyBorder="1">
      <alignment vertical="center"/>
    </xf>
    <xf numFmtId="0" fontId="5" fillId="0" borderId="8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4" fillId="0" borderId="9" xfId="0" applyFont="1" applyBorder="1" applyAlignment="1">
      <alignment horizontal="center" vertical="center"/>
    </xf>
    <xf numFmtId="0" fontId="4" fillId="0" borderId="6" xfId="0" applyFont="1" applyBorder="1" applyAlignment="1">
      <alignment horizontal="left" vertical="center"/>
    </xf>
    <xf numFmtId="0" fontId="0" fillId="0" borderId="19" xfId="0" applyBorder="1">
      <alignment vertical="center"/>
    </xf>
    <xf numFmtId="38" fontId="8" fillId="2" borderId="20" xfId="1" applyFont="1" applyFill="1" applyBorder="1" applyAlignment="1">
      <alignment vertical="center"/>
    </xf>
    <xf numFmtId="0" fontId="7" fillId="2" borderId="20" xfId="0" applyFont="1" applyFill="1" applyBorder="1">
      <alignment vertical="center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</cellXfs>
  <cellStyles count="3">
    <cellStyle name="桁区切り" xfId="1" builtinId="6"/>
    <cellStyle name="桁区切り 3" xfId="2" xr:uid="{98DDB0F0-1E32-4CF5-999A-E186C9F9F526}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4</xdr:row>
      <xdr:rowOff>0</xdr:rowOff>
    </xdr:from>
    <xdr:to>
      <xdr:col>1</xdr:col>
      <xdr:colOff>0</xdr:colOff>
      <xdr:row>7</xdr:row>
      <xdr:rowOff>0</xdr:rowOff>
    </xdr:to>
    <xdr:sp macro="" textlink="">
      <xdr:nvSpPr>
        <xdr:cNvPr id="160803" name="Line 1">
          <a:extLst>
            <a:ext uri="{FF2B5EF4-FFF2-40B4-BE49-F238E27FC236}">
              <a16:creationId xmlns:a16="http://schemas.microsoft.com/office/drawing/2014/main" id="{1449DC97-9FC9-46BD-9DA7-D361E52FD75D}"/>
            </a:ext>
          </a:extLst>
        </xdr:cNvPr>
        <xdr:cNvSpPr>
          <a:spLocks noChangeShapeType="1"/>
        </xdr:cNvSpPr>
      </xdr:nvSpPr>
      <xdr:spPr bwMode="auto">
        <a:xfrm>
          <a:off x="19050" y="704850"/>
          <a:ext cx="1047750" cy="571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0"/>
  <sheetViews>
    <sheetView tabSelected="1" zoomScaleNormal="100" workbookViewId="0">
      <selection sqref="A1:O1"/>
    </sheetView>
  </sheetViews>
  <sheetFormatPr defaultRowHeight="13.5" x14ac:dyDescent="0.15"/>
  <cols>
    <col min="1" max="1" width="14" customWidth="1"/>
    <col min="2" max="15" width="8.75" customWidth="1"/>
  </cols>
  <sheetData>
    <row r="1" spans="1:15" ht="14.25" customHeight="1" x14ac:dyDescent="0.15">
      <c r="A1" s="33" t="s">
        <v>48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</row>
    <row r="2" spans="1:15" x14ac:dyDescent="0.15">
      <c r="F2" s="34" t="s">
        <v>49</v>
      </c>
      <c r="G2" s="34"/>
      <c r="H2" s="34"/>
      <c r="I2" s="34"/>
    </row>
    <row r="3" spans="1:15" x14ac:dyDescent="0.15">
      <c r="A3" s="35" t="s">
        <v>55</v>
      </c>
      <c r="B3" s="35"/>
    </row>
    <row r="4" spans="1:15" ht="14.25" thickBot="1" x14ac:dyDescent="0.2">
      <c r="A4" s="28"/>
      <c r="B4" s="28"/>
      <c r="N4" s="36"/>
      <c r="O4" s="36"/>
    </row>
    <row r="5" spans="1:15" ht="15" thickTop="1" thickBot="1" x14ac:dyDescent="0.2">
      <c r="A5" s="25" t="s">
        <v>46</v>
      </c>
      <c r="B5" s="3" t="s">
        <v>41</v>
      </c>
      <c r="C5" s="37" t="s">
        <v>43</v>
      </c>
      <c r="D5" s="9" t="s">
        <v>41</v>
      </c>
      <c r="E5" s="9" t="s">
        <v>2</v>
      </c>
      <c r="F5" s="9" t="s">
        <v>45</v>
      </c>
      <c r="G5" s="9" t="s">
        <v>4</v>
      </c>
      <c r="H5" s="9" t="s">
        <v>39</v>
      </c>
      <c r="I5" s="4" t="s">
        <v>40</v>
      </c>
      <c r="J5" s="39" t="s">
        <v>7</v>
      </c>
      <c r="K5" s="40" t="s">
        <v>8</v>
      </c>
      <c r="L5" s="32"/>
      <c r="M5" s="32" t="s">
        <v>10</v>
      </c>
      <c r="N5" s="32"/>
      <c r="O5" s="32"/>
    </row>
    <row r="6" spans="1:15" ht="15" thickTop="1" thickBot="1" x14ac:dyDescent="0.2">
      <c r="A6" s="26"/>
      <c r="B6" s="5" t="s">
        <v>42</v>
      </c>
      <c r="C6" s="38"/>
      <c r="D6" s="10" t="s">
        <v>44</v>
      </c>
      <c r="E6" s="10" t="s">
        <v>38</v>
      </c>
      <c r="F6" s="10" t="s">
        <v>44</v>
      </c>
      <c r="G6" s="10" t="s">
        <v>38</v>
      </c>
      <c r="H6" s="10" t="s">
        <v>5</v>
      </c>
      <c r="I6" s="6" t="s">
        <v>6</v>
      </c>
      <c r="J6" s="39"/>
      <c r="K6" s="40" t="s">
        <v>9</v>
      </c>
      <c r="L6" s="32" t="s">
        <v>29</v>
      </c>
      <c r="M6" s="32" t="s">
        <v>11</v>
      </c>
      <c r="N6" s="32" t="s">
        <v>12</v>
      </c>
      <c r="O6" s="32" t="s">
        <v>30</v>
      </c>
    </row>
    <row r="7" spans="1:15" ht="15" thickTop="1" thickBot="1" x14ac:dyDescent="0.2">
      <c r="A7" s="27" t="s">
        <v>47</v>
      </c>
      <c r="B7" s="7" t="s">
        <v>31</v>
      </c>
      <c r="C7" s="11" t="s">
        <v>0</v>
      </c>
      <c r="D7" s="11" t="s">
        <v>1</v>
      </c>
      <c r="E7" s="11" t="s">
        <v>3</v>
      </c>
      <c r="F7" s="11" t="s">
        <v>32</v>
      </c>
      <c r="G7" s="11" t="s">
        <v>33</v>
      </c>
      <c r="H7" s="11" t="s">
        <v>34</v>
      </c>
      <c r="I7" s="8" t="s">
        <v>35</v>
      </c>
      <c r="J7" s="39"/>
      <c r="K7" s="40"/>
      <c r="L7" s="32"/>
      <c r="M7" s="32"/>
      <c r="N7" s="32"/>
      <c r="O7" s="32"/>
    </row>
    <row r="8" spans="1:15" ht="16.5" customHeight="1" thickTop="1" thickBot="1" x14ac:dyDescent="0.2">
      <c r="A8" s="13" t="s">
        <v>13</v>
      </c>
      <c r="B8" s="14"/>
      <c r="C8" s="14"/>
      <c r="D8" s="14"/>
      <c r="E8" s="14">
        <v>1</v>
      </c>
      <c r="F8" s="14">
        <v>14</v>
      </c>
      <c r="G8" s="14"/>
      <c r="H8" s="14"/>
      <c r="I8" s="15"/>
      <c r="J8" s="29">
        <f>SUM(B8:I8)</f>
        <v>15</v>
      </c>
      <c r="K8" s="16">
        <v>19</v>
      </c>
      <c r="L8" s="1">
        <f>J8/K8*100</f>
        <v>78.94736842105263</v>
      </c>
      <c r="M8" s="14">
        <v>24</v>
      </c>
      <c r="N8" s="14">
        <v>36</v>
      </c>
      <c r="O8" s="1">
        <f>M8/N8*100</f>
        <v>66.666666666666657</v>
      </c>
    </row>
    <row r="9" spans="1:15" ht="16.5" customHeight="1" thickTop="1" thickBot="1" x14ac:dyDescent="0.2">
      <c r="A9" s="13" t="s">
        <v>15</v>
      </c>
      <c r="B9" s="14">
        <v>1</v>
      </c>
      <c r="C9" s="14"/>
      <c r="D9" s="14">
        <v>85</v>
      </c>
      <c r="E9" s="14"/>
      <c r="F9" s="14">
        <v>150</v>
      </c>
      <c r="G9" s="14"/>
      <c r="H9" s="14"/>
      <c r="I9" s="15"/>
      <c r="J9" s="29">
        <f t="shared" ref="J9:J21" si="0">SUM(B9:I9)</f>
        <v>236</v>
      </c>
      <c r="K9" s="16">
        <v>328</v>
      </c>
      <c r="L9" s="1">
        <f t="shared" ref="L9:L21" si="1">J9/K9*100</f>
        <v>71.951219512195124</v>
      </c>
      <c r="M9" s="14">
        <v>421</v>
      </c>
      <c r="N9" s="14">
        <v>632</v>
      </c>
      <c r="O9" s="1">
        <f t="shared" ref="O9:O22" si="2">M9/N9*100</f>
        <v>66.613924050632917</v>
      </c>
    </row>
    <row r="10" spans="1:15" ht="16.5" customHeight="1" thickTop="1" thickBot="1" x14ac:dyDescent="0.2">
      <c r="A10" s="13" t="s">
        <v>37</v>
      </c>
      <c r="B10" s="14">
        <v>2</v>
      </c>
      <c r="C10" s="14"/>
      <c r="D10" s="14">
        <v>51</v>
      </c>
      <c r="E10" s="14">
        <v>5</v>
      </c>
      <c r="F10" s="14">
        <v>13</v>
      </c>
      <c r="G10" s="14"/>
      <c r="H10" s="14"/>
      <c r="I10" s="15"/>
      <c r="J10" s="29">
        <f t="shared" si="0"/>
        <v>71</v>
      </c>
      <c r="K10" s="16">
        <v>101</v>
      </c>
      <c r="L10" s="1">
        <f t="shared" si="1"/>
        <v>70.297029702970292</v>
      </c>
      <c r="M10" s="14">
        <v>172</v>
      </c>
      <c r="N10" s="14">
        <v>179</v>
      </c>
      <c r="O10" s="1">
        <f t="shared" si="2"/>
        <v>96.089385474860336</v>
      </c>
    </row>
    <row r="11" spans="1:15" ht="16.5" customHeight="1" thickTop="1" thickBot="1" x14ac:dyDescent="0.2">
      <c r="A11" s="13" t="s">
        <v>16</v>
      </c>
      <c r="B11" s="14">
        <v>3</v>
      </c>
      <c r="C11" s="14"/>
      <c r="D11" s="14">
        <v>42</v>
      </c>
      <c r="E11" s="14"/>
      <c r="F11" s="14">
        <v>6</v>
      </c>
      <c r="G11" s="14"/>
      <c r="H11" s="14"/>
      <c r="I11" s="15">
        <v>1</v>
      </c>
      <c r="J11" s="29">
        <f t="shared" si="0"/>
        <v>52</v>
      </c>
      <c r="K11" s="16">
        <v>77</v>
      </c>
      <c r="L11" s="1">
        <f t="shared" si="1"/>
        <v>67.532467532467535</v>
      </c>
      <c r="M11" s="14">
        <v>108</v>
      </c>
      <c r="N11" s="14">
        <v>140</v>
      </c>
      <c r="O11" s="1">
        <f t="shared" si="2"/>
        <v>77.142857142857153</v>
      </c>
    </row>
    <row r="12" spans="1:15" ht="16.5" customHeight="1" thickTop="1" thickBot="1" x14ac:dyDescent="0.2">
      <c r="A12" s="13" t="s">
        <v>18</v>
      </c>
      <c r="B12" s="14">
        <v>2</v>
      </c>
      <c r="C12" s="14"/>
      <c r="D12" s="14">
        <v>165</v>
      </c>
      <c r="E12" s="14">
        <v>25</v>
      </c>
      <c r="F12" s="14">
        <v>78</v>
      </c>
      <c r="G12" s="14"/>
      <c r="H12" s="14">
        <v>2</v>
      </c>
      <c r="I12" s="15"/>
      <c r="J12" s="29">
        <f t="shared" si="0"/>
        <v>272</v>
      </c>
      <c r="K12" s="16">
        <v>337</v>
      </c>
      <c r="L12" s="1">
        <f t="shared" si="1"/>
        <v>80.712166172106819</v>
      </c>
      <c r="M12" s="14">
        <v>539</v>
      </c>
      <c r="N12" s="14">
        <v>598</v>
      </c>
      <c r="O12" s="1">
        <f t="shared" si="2"/>
        <v>90.133779264214041</v>
      </c>
    </row>
    <row r="13" spans="1:15" ht="16.5" customHeight="1" thickTop="1" thickBot="1" x14ac:dyDescent="0.2">
      <c r="A13" s="13" t="s">
        <v>52</v>
      </c>
      <c r="B13" s="14">
        <v>1</v>
      </c>
      <c r="C13" s="14"/>
      <c r="D13" s="14">
        <v>182</v>
      </c>
      <c r="E13" s="14"/>
      <c r="F13" s="14">
        <v>8</v>
      </c>
      <c r="G13" s="14"/>
      <c r="H13" s="14"/>
      <c r="I13" s="15"/>
      <c r="J13" s="29">
        <f t="shared" si="0"/>
        <v>191</v>
      </c>
      <c r="K13" s="16">
        <v>203</v>
      </c>
      <c r="L13" s="1">
        <f t="shared" si="1"/>
        <v>94.088669950738918</v>
      </c>
      <c r="M13" s="14">
        <v>364</v>
      </c>
      <c r="N13" s="14">
        <v>348</v>
      </c>
      <c r="O13" s="1">
        <f t="shared" si="2"/>
        <v>104.59770114942528</v>
      </c>
    </row>
    <row r="14" spans="1:15" ht="16.5" customHeight="1" thickTop="1" thickBot="1" x14ac:dyDescent="0.2">
      <c r="A14" s="13" t="s">
        <v>50</v>
      </c>
      <c r="B14" s="14"/>
      <c r="C14" s="14"/>
      <c r="D14" s="14">
        <v>4</v>
      </c>
      <c r="E14" s="14"/>
      <c r="F14" s="14">
        <v>107</v>
      </c>
      <c r="G14" s="14"/>
      <c r="H14" s="14"/>
      <c r="I14" s="15"/>
      <c r="J14" s="29">
        <f t="shared" si="0"/>
        <v>111</v>
      </c>
      <c r="K14" s="16">
        <v>128</v>
      </c>
      <c r="L14" s="1">
        <f t="shared" si="1"/>
        <v>86.71875</v>
      </c>
      <c r="M14" s="14">
        <v>190</v>
      </c>
      <c r="N14" s="14">
        <v>226</v>
      </c>
      <c r="O14" s="1">
        <f t="shared" si="2"/>
        <v>84.070796460176993</v>
      </c>
    </row>
    <row r="15" spans="1:15" ht="16.5" customHeight="1" thickTop="1" thickBot="1" x14ac:dyDescent="0.2">
      <c r="A15" s="13" t="s">
        <v>54</v>
      </c>
      <c r="B15" s="14">
        <v>15</v>
      </c>
      <c r="C15" s="14">
        <v>2</v>
      </c>
      <c r="D15" s="14">
        <v>526</v>
      </c>
      <c r="E15" s="14">
        <v>98</v>
      </c>
      <c r="F15" s="14">
        <v>435</v>
      </c>
      <c r="G15" s="14"/>
      <c r="H15" s="14">
        <v>8</v>
      </c>
      <c r="I15" s="15"/>
      <c r="J15" s="29">
        <f t="shared" si="0"/>
        <v>1084</v>
      </c>
      <c r="K15" s="16">
        <v>1147</v>
      </c>
      <c r="L15" s="1">
        <f t="shared" si="1"/>
        <v>94.507410636442884</v>
      </c>
      <c r="M15" s="14">
        <v>2076</v>
      </c>
      <c r="N15" s="14">
        <v>2146</v>
      </c>
      <c r="O15" s="1">
        <f t="shared" si="2"/>
        <v>96.738117427772593</v>
      </c>
    </row>
    <row r="16" spans="1:15" ht="16.5" customHeight="1" thickTop="1" thickBot="1" x14ac:dyDescent="0.2">
      <c r="A16" s="13" t="s">
        <v>14</v>
      </c>
      <c r="B16" s="14">
        <v>21</v>
      </c>
      <c r="C16" s="14">
        <v>2</v>
      </c>
      <c r="D16" s="14"/>
      <c r="E16" s="14">
        <v>4</v>
      </c>
      <c r="F16" s="14"/>
      <c r="G16" s="14"/>
      <c r="H16" s="14">
        <v>37</v>
      </c>
      <c r="I16" s="15"/>
      <c r="J16" s="29">
        <f t="shared" si="0"/>
        <v>64</v>
      </c>
      <c r="K16" s="16">
        <v>52</v>
      </c>
      <c r="L16" s="1">
        <f t="shared" si="1"/>
        <v>123.07692307692308</v>
      </c>
      <c r="M16" s="14">
        <v>99</v>
      </c>
      <c r="N16" s="14">
        <v>82</v>
      </c>
      <c r="O16" s="1">
        <f t="shared" si="2"/>
        <v>120.73170731707317</v>
      </c>
    </row>
    <row r="17" spans="1:15" ht="16.5" customHeight="1" thickTop="1" thickBot="1" x14ac:dyDescent="0.2">
      <c r="A17" s="13" t="s">
        <v>36</v>
      </c>
      <c r="B17" s="14">
        <v>33</v>
      </c>
      <c r="C17" s="14">
        <v>2</v>
      </c>
      <c r="D17" s="14">
        <v>1</v>
      </c>
      <c r="E17" s="14">
        <v>21</v>
      </c>
      <c r="F17" s="14"/>
      <c r="G17" s="14"/>
      <c r="H17" s="14">
        <v>10</v>
      </c>
      <c r="I17" s="15"/>
      <c r="J17" s="29">
        <f t="shared" si="0"/>
        <v>67</v>
      </c>
      <c r="K17" s="16">
        <v>84</v>
      </c>
      <c r="L17" s="1">
        <f t="shared" si="1"/>
        <v>79.761904761904773</v>
      </c>
      <c r="M17" s="14">
        <v>131</v>
      </c>
      <c r="N17" s="14">
        <v>133</v>
      </c>
      <c r="O17" s="1">
        <f t="shared" si="2"/>
        <v>98.496240601503757</v>
      </c>
    </row>
    <row r="18" spans="1:15" ht="16.5" customHeight="1" thickTop="1" thickBot="1" x14ac:dyDescent="0.2">
      <c r="A18" s="13" t="s">
        <v>17</v>
      </c>
      <c r="B18" s="14">
        <v>21</v>
      </c>
      <c r="C18" s="14">
        <v>1</v>
      </c>
      <c r="D18" s="14"/>
      <c r="E18" s="14">
        <v>15</v>
      </c>
      <c r="F18" s="14"/>
      <c r="G18" s="14"/>
      <c r="H18" s="14">
        <v>9</v>
      </c>
      <c r="I18" s="15"/>
      <c r="J18" s="29">
        <f t="shared" si="0"/>
        <v>46</v>
      </c>
      <c r="K18" s="16">
        <v>63</v>
      </c>
      <c r="L18" s="1">
        <f t="shared" si="1"/>
        <v>73.015873015873012</v>
      </c>
      <c r="M18" s="14">
        <v>91</v>
      </c>
      <c r="N18" s="14">
        <v>93</v>
      </c>
      <c r="O18" s="1">
        <f t="shared" si="2"/>
        <v>97.849462365591393</v>
      </c>
    </row>
    <row r="19" spans="1:15" ht="16.5" customHeight="1" thickTop="1" thickBot="1" x14ac:dyDescent="0.2">
      <c r="A19" s="13" t="s">
        <v>51</v>
      </c>
      <c r="B19" s="14">
        <v>10</v>
      </c>
      <c r="C19" s="14"/>
      <c r="D19" s="14"/>
      <c r="E19" s="14">
        <v>1</v>
      </c>
      <c r="F19" s="14"/>
      <c r="G19" s="14"/>
      <c r="H19" s="14">
        <v>2</v>
      </c>
      <c r="I19" s="15"/>
      <c r="J19" s="29">
        <f t="shared" si="0"/>
        <v>13</v>
      </c>
      <c r="K19" s="16">
        <v>6</v>
      </c>
      <c r="L19" s="1">
        <f t="shared" si="1"/>
        <v>216.66666666666666</v>
      </c>
      <c r="M19" s="14">
        <v>25</v>
      </c>
      <c r="N19" s="14">
        <v>16</v>
      </c>
      <c r="O19" s="1">
        <f t="shared" si="2"/>
        <v>156.25</v>
      </c>
    </row>
    <row r="20" spans="1:15" ht="16.5" customHeight="1" thickTop="1" thickBot="1" x14ac:dyDescent="0.2">
      <c r="A20" s="13" t="s">
        <v>19</v>
      </c>
      <c r="B20" s="14">
        <v>2</v>
      </c>
      <c r="C20" s="14"/>
      <c r="D20" s="14"/>
      <c r="E20" s="14"/>
      <c r="F20" s="14"/>
      <c r="G20" s="14"/>
      <c r="H20" s="14">
        <v>2</v>
      </c>
      <c r="I20" s="15">
        <v>14</v>
      </c>
      <c r="J20" s="29">
        <f t="shared" si="0"/>
        <v>18</v>
      </c>
      <c r="K20" s="16">
        <v>24</v>
      </c>
      <c r="L20" s="1">
        <f t="shared" si="1"/>
        <v>75</v>
      </c>
      <c r="M20" s="14">
        <v>37</v>
      </c>
      <c r="N20" s="14">
        <v>49</v>
      </c>
      <c r="O20" s="1">
        <f t="shared" si="2"/>
        <v>75.510204081632651</v>
      </c>
    </row>
    <row r="21" spans="1:15" ht="16.5" customHeight="1" thickTop="1" thickBot="1" x14ac:dyDescent="0.2">
      <c r="A21" s="17" t="s">
        <v>20</v>
      </c>
      <c r="B21" s="18">
        <v>4</v>
      </c>
      <c r="C21" s="18"/>
      <c r="D21" s="18">
        <v>122</v>
      </c>
      <c r="E21" s="18">
        <v>6</v>
      </c>
      <c r="F21" s="18">
        <v>27</v>
      </c>
      <c r="G21" s="18"/>
      <c r="H21" s="18"/>
      <c r="I21" s="19">
        <v>1</v>
      </c>
      <c r="J21" s="29">
        <f t="shared" si="0"/>
        <v>160</v>
      </c>
      <c r="K21" s="16">
        <v>160</v>
      </c>
      <c r="L21" s="1">
        <f t="shared" si="1"/>
        <v>100</v>
      </c>
      <c r="M21" s="14">
        <v>280</v>
      </c>
      <c r="N21" s="14">
        <v>300</v>
      </c>
      <c r="O21" s="1">
        <f t="shared" si="2"/>
        <v>93.333333333333329</v>
      </c>
    </row>
    <row r="22" spans="1:15" ht="16.5" customHeight="1" thickTop="1" thickBot="1" x14ac:dyDescent="0.2">
      <c r="A22" s="30" t="s">
        <v>21</v>
      </c>
      <c r="B22" s="29">
        <f>SUM(B8:B21)</f>
        <v>115</v>
      </c>
      <c r="C22" s="29">
        <f t="shared" ref="C22:N22" si="3">SUM(C8:C21)</f>
        <v>7</v>
      </c>
      <c r="D22" s="29">
        <f t="shared" si="3"/>
        <v>1178</v>
      </c>
      <c r="E22" s="29">
        <f t="shared" si="3"/>
        <v>176</v>
      </c>
      <c r="F22" s="29">
        <f t="shared" si="3"/>
        <v>838</v>
      </c>
      <c r="G22" s="29">
        <f t="shared" si="3"/>
        <v>0</v>
      </c>
      <c r="H22" s="29">
        <f t="shared" si="3"/>
        <v>70</v>
      </c>
      <c r="I22" s="29">
        <f t="shared" si="3"/>
        <v>16</v>
      </c>
      <c r="J22" s="29">
        <f t="shared" si="3"/>
        <v>2400</v>
      </c>
      <c r="K22" s="16">
        <f t="shared" si="3"/>
        <v>2729</v>
      </c>
      <c r="L22" s="1">
        <f>J22/K22*100</f>
        <v>87.944301942103337</v>
      </c>
      <c r="M22" s="14">
        <f t="shared" si="3"/>
        <v>4557</v>
      </c>
      <c r="N22" s="14">
        <f t="shared" si="3"/>
        <v>4978</v>
      </c>
      <c r="O22" s="1">
        <f t="shared" si="2"/>
        <v>91.542788268380875</v>
      </c>
    </row>
    <row r="23" spans="1:15" ht="16.5" customHeight="1" thickTop="1" x14ac:dyDescent="0.15">
      <c r="A23" s="20" t="s">
        <v>22</v>
      </c>
      <c r="B23" s="12">
        <v>135</v>
      </c>
      <c r="C23" s="12">
        <v>4</v>
      </c>
      <c r="D23" s="12">
        <v>1311</v>
      </c>
      <c r="E23" s="12">
        <v>183</v>
      </c>
      <c r="F23" s="12">
        <v>1020</v>
      </c>
      <c r="G23" s="12"/>
      <c r="H23" s="12">
        <v>56</v>
      </c>
      <c r="I23" s="12">
        <v>20</v>
      </c>
      <c r="J23" s="12">
        <f>SUM(B23:I23)</f>
        <v>2729</v>
      </c>
    </row>
    <row r="24" spans="1:15" ht="16.5" customHeight="1" x14ac:dyDescent="0.15">
      <c r="A24" s="21" t="s">
        <v>23</v>
      </c>
      <c r="B24" s="22">
        <f>B22/B23*100</f>
        <v>85.18518518518519</v>
      </c>
      <c r="C24" s="22">
        <f t="shared" ref="C24:I24" si="4">C22/C23*100</f>
        <v>175</v>
      </c>
      <c r="D24" s="22">
        <f t="shared" si="4"/>
        <v>89.85507246376811</v>
      </c>
      <c r="E24" s="22">
        <f t="shared" si="4"/>
        <v>96.174863387978135</v>
      </c>
      <c r="F24" s="22">
        <f t="shared" si="4"/>
        <v>82.156862745098039</v>
      </c>
      <c r="G24" s="22"/>
      <c r="H24" s="22">
        <f t="shared" si="4"/>
        <v>125</v>
      </c>
      <c r="I24" s="22">
        <f t="shared" si="4"/>
        <v>80</v>
      </c>
      <c r="J24" s="22">
        <f>J22/J23*100</f>
        <v>87.944301942103337</v>
      </c>
    </row>
    <row r="25" spans="1:15" ht="16.5" customHeight="1" x14ac:dyDescent="0.15">
      <c r="A25" s="9" t="s">
        <v>24</v>
      </c>
      <c r="B25" s="23">
        <v>108</v>
      </c>
      <c r="C25" s="23">
        <v>5</v>
      </c>
      <c r="D25" s="23">
        <v>1049</v>
      </c>
      <c r="E25" s="23">
        <v>162</v>
      </c>
      <c r="F25" s="23">
        <v>752</v>
      </c>
      <c r="G25" s="23"/>
      <c r="H25" s="23">
        <v>55</v>
      </c>
      <c r="I25" s="23">
        <v>26</v>
      </c>
      <c r="J25" s="23">
        <f>SUM(B25:I25)</f>
        <v>2157</v>
      </c>
    </row>
    <row r="26" spans="1:15" ht="16.5" customHeight="1" x14ac:dyDescent="0.15">
      <c r="A26" s="21" t="s">
        <v>25</v>
      </c>
      <c r="B26" s="1">
        <f>B22/B25*100</f>
        <v>106.4814814814815</v>
      </c>
      <c r="C26" s="1">
        <f t="shared" ref="C26:J26" si="5">C22/C25*100</f>
        <v>140</v>
      </c>
      <c r="D26" s="1">
        <f t="shared" si="5"/>
        <v>112.29742612011439</v>
      </c>
      <c r="E26" s="1">
        <f t="shared" si="5"/>
        <v>108.64197530864197</v>
      </c>
      <c r="F26" s="1">
        <f t="shared" si="5"/>
        <v>111.43617021276594</v>
      </c>
      <c r="G26" s="1"/>
      <c r="H26" s="1">
        <f t="shared" si="5"/>
        <v>127.27272727272727</v>
      </c>
      <c r="I26" s="1">
        <f t="shared" si="5"/>
        <v>61.53846153846154</v>
      </c>
      <c r="J26" s="1">
        <f t="shared" si="5"/>
        <v>111.26564673157162</v>
      </c>
    </row>
    <row r="27" spans="1:15" ht="16.5" customHeight="1" x14ac:dyDescent="0.15">
      <c r="A27" s="24" t="s">
        <v>26</v>
      </c>
      <c r="B27" s="23">
        <v>223</v>
      </c>
      <c r="C27" s="23">
        <v>12</v>
      </c>
      <c r="D27" s="23">
        <v>2227</v>
      </c>
      <c r="E27" s="23">
        <v>338</v>
      </c>
      <c r="F27" s="23">
        <v>1590</v>
      </c>
      <c r="G27" s="23"/>
      <c r="H27" s="23">
        <v>125</v>
      </c>
      <c r="I27" s="23">
        <v>42</v>
      </c>
      <c r="J27" s="23">
        <f>SUM(B27:I27)</f>
        <v>4557</v>
      </c>
    </row>
    <row r="28" spans="1:15" ht="16.5" customHeight="1" x14ac:dyDescent="0.15">
      <c r="A28" s="10" t="s">
        <v>27</v>
      </c>
      <c r="B28" s="23">
        <v>215</v>
      </c>
      <c r="C28" s="23">
        <v>18</v>
      </c>
      <c r="D28" s="23">
        <v>2395</v>
      </c>
      <c r="E28" s="23">
        <v>320</v>
      </c>
      <c r="F28" s="23">
        <v>1889</v>
      </c>
      <c r="G28" s="23"/>
      <c r="H28" s="23">
        <v>96</v>
      </c>
      <c r="I28" s="23">
        <v>45</v>
      </c>
      <c r="J28" s="2">
        <f>SUM(B28:I28)</f>
        <v>4978</v>
      </c>
    </row>
    <row r="29" spans="1:15" ht="16.5" customHeight="1" x14ac:dyDescent="0.15">
      <c r="A29" s="21" t="s">
        <v>28</v>
      </c>
      <c r="B29" s="1">
        <f>B27/B28*100</f>
        <v>103.72093023255815</v>
      </c>
      <c r="C29" s="1">
        <f t="shared" ref="C29:J29" si="6">C27/C28*100</f>
        <v>66.666666666666657</v>
      </c>
      <c r="D29" s="1">
        <f t="shared" si="6"/>
        <v>92.985386221294362</v>
      </c>
      <c r="E29" s="1">
        <f t="shared" si="6"/>
        <v>105.62499999999999</v>
      </c>
      <c r="F29" s="1">
        <f>F27/F28*100</f>
        <v>84.171519322392797</v>
      </c>
      <c r="G29" s="1"/>
      <c r="H29" s="1">
        <f t="shared" si="6"/>
        <v>130.20833333333331</v>
      </c>
      <c r="I29" s="1">
        <f t="shared" si="6"/>
        <v>93.333333333333329</v>
      </c>
      <c r="J29" s="1">
        <f t="shared" si="6"/>
        <v>91.542788268380875</v>
      </c>
    </row>
    <row r="30" spans="1:15" x14ac:dyDescent="0.15">
      <c r="A30" s="31" t="s">
        <v>53</v>
      </c>
    </row>
  </sheetData>
  <sortState xmlns:xlrd2="http://schemas.microsoft.com/office/spreadsheetml/2017/richdata2" ref="N14:N15">
    <sortCondition descending="1" ref="N14:N15"/>
  </sortState>
  <mergeCells count="13">
    <mergeCell ref="M6:M7"/>
    <mergeCell ref="N6:N7"/>
    <mergeCell ref="O6:O7"/>
    <mergeCell ref="A1:O1"/>
    <mergeCell ref="F2:I2"/>
    <mergeCell ref="A3:B3"/>
    <mergeCell ref="N4:O4"/>
    <mergeCell ref="C5:C6"/>
    <mergeCell ref="J5:J7"/>
    <mergeCell ref="K5:L5"/>
    <mergeCell ref="M5:O5"/>
    <mergeCell ref="K6:K7"/>
    <mergeCell ref="L6:L7"/>
  </mergeCells>
  <phoneticPr fontId="2"/>
  <pageMargins left="0.59055118110236227" right="0.39370078740157483" top="0.98425196850393704" bottom="0.98425196850393704" header="0.51181102362204722" footer="0.51181102362204722"/>
  <pageSetup paperSize="9" orientation="landscape" verticalDpi="36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stn106</dc:creator>
  <cp:lastModifiedBy>STN105</cp:lastModifiedBy>
  <cp:lastPrinted>2026-03-10T08:39:38Z</cp:lastPrinted>
  <dcterms:created xsi:type="dcterms:W3CDTF">2004-05-26T02:07:07Z</dcterms:created>
  <dcterms:modified xsi:type="dcterms:W3CDTF">2026-03-10T08:39:41Z</dcterms:modified>
</cp:coreProperties>
</file>