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BE057175-0ACF-4E3E-8876-244E95188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度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6" i="5" l="1"/>
  <c r="R37" i="5"/>
  <c r="R38" i="5"/>
  <c r="R39" i="5"/>
  <c r="P38" i="5"/>
  <c r="L38" i="5"/>
  <c r="L39" i="5"/>
  <c r="K38" i="5"/>
  <c r="O38" i="5"/>
  <c r="Q38" i="5"/>
  <c r="L36" i="5"/>
  <c r="O37" i="5"/>
  <c r="P37" i="5" s="1"/>
  <c r="K37" i="5"/>
  <c r="O36" i="5"/>
  <c r="K36" i="5"/>
  <c r="O39" i="5"/>
  <c r="P39" i="5" s="1"/>
  <c r="K39" i="5"/>
  <c r="O35" i="5"/>
  <c r="K35" i="5"/>
  <c r="K34" i="5"/>
  <c r="O34" i="5"/>
  <c r="K33" i="5"/>
  <c r="O33" i="5"/>
  <c r="K32" i="5"/>
  <c r="O32" i="5"/>
  <c r="K31" i="5"/>
  <c r="O31" i="5"/>
  <c r="K30" i="5"/>
  <c r="O30" i="5"/>
  <c r="O29" i="5"/>
  <c r="K29" i="5"/>
  <c r="O28" i="5"/>
  <c r="P29" i="5"/>
  <c r="K28" i="5"/>
  <c r="K27" i="5"/>
  <c r="L28" i="5" s="1"/>
  <c r="O27" i="5"/>
  <c r="K26" i="5"/>
  <c r="O26" i="5"/>
  <c r="K25" i="5"/>
  <c r="O25" i="5"/>
  <c r="K24" i="5"/>
  <c r="O24" i="5"/>
  <c r="Q24" i="5" s="1"/>
  <c r="O23" i="5"/>
  <c r="K23" i="5"/>
  <c r="O22" i="5"/>
  <c r="K22" i="5"/>
  <c r="O21" i="5"/>
  <c r="K21" i="5"/>
  <c r="Q21" i="5" s="1"/>
  <c r="O20" i="5"/>
  <c r="K20" i="5"/>
  <c r="O19" i="5"/>
  <c r="K19" i="5"/>
  <c r="O18" i="5"/>
  <c r="K18" i="5"/>
  <c r="O17" i="5"/>
  <c r="K17" i="5"/>
  <c r="O16" i="5"/>
  <c r="K16" i="5"/>
  <c r="L16" i="5" s="1"/>
  <c r="O15" i="5"/>
  <c r="K15" i="5"/>
  <c r="O14" i="5"/>
  <c r="K14" i="5"/>
  <c r="O13" i="5"/>
  <c r="K13" i="5"/>
  <c r="Q13" i="5" s="1"/>
  <c r="O12" i="5"/>
  <c r="K12" i="5"/>
  <c r="O11" i="5"/>
  <c r="K11" i="5"/>
  <c r="O10" i="5"/>
  <c r="K10" i="5"/>
  <c r="O9" i="5"/>
  <c r="K9" i="5"/>
  <c r="O8" i="5"/>
  <c r="K8" i="5"/>
  <c r="O7" i="5"/>
  <c r="K7" i="5"/>
  <c r="O6" i="5"/>
  <c r="K6" i="5"/>
  <c r="O5" i="5"/>
  <c r="K5" i="5"/>
  <c r="P35" i="5" l="1"/>
  <c r="Q9" i="5"/>
  <c r="L37" i="5"/>
  <c r="L8" i="5"/>
  <c r="Q8" i="5"/>
  <c r="P36" i="5"/>
  <c r="Q36" i="5"/>
  <c r="R9" i="5"/>
  <c r="Q26" i="5"/>
  <c r="Q37" i="5"/>
  <c r="Q5" i="5"/>
  <c r="Q16" i="5"/>
  <c r="L23" i="5"/>
  <c r="Q28" i="5"/>
  <c r="L15" i="5"/>
  <c r="L35" i="5"/>
  <c r="Q12" i="5"/>
  <c r="R13" i="5" s="1"/>
  <c r="P12" i="5"/>
  <c r="P30" i="5"/>
  <c r="L30" i="5"/>
  <c r="Q19" i="5"/>
  <c r="P14" i="5"/>
  <c r="Q39" i="5"/>
  <c r="L27" i="5"/>
  <c r="P26" i="5"/>
  <c r="L17" i="5"/>
  <c r="P9" i="5"/>
  <c r="P19" i="5"/>
  <c r="Q25" i="5"/>
  <c r="L31" i="5"/>
  <c r="P17" i="5"/>
  <c r="Q23" i="5"/>
  <c r="R24" i="5" s="1"/>
  <c r="L21" i="5"/>
  <c r="L29" i="5"/>
  <c r="Q20" i="5"/>
  <c r="R20" i="5" s="1"/>
  <c r="P27" i="5"/>
  <c r="P22" i="5"/>
  <c r="P34" i="5"/>
  <c r="P7" i="5"/>
  <c r="L19" i="5"/>
  <c r="L24" i="5"/>
  <c r="L32" i="5"/>
  <c r="P33" i="5"/>
  <c r="Q15" i="5"/>
  <c r="P15" i="5"/>
  <c r="P24" i="5"/>
  <c r="L33" i="5"/>
  <c r="L25" i="5"/>
  <c r="Q34" i="5"/>
  <c r="L20" i="5"/>
  <c r="Q10" i="5"/>
  <c r="R10" i="5" s="1"/>
  <c r="L12" i="5"/>
  <c r="Q6" i="5"/>
  <c r="L13" i="5"/>
  <c r="P20" i="5"/>
  <c r="L14" i="5"/>
  <c r="L7" i="5"/>
  <c r="P13" i="5"/>
  <c r="P18" i="5"/>
  <c r="L22" i="5"/>
  <c r="Q29" i="5"/>
  <c r="L34" i="5"/>
  <c r="L9" i="5"/>
  <c r="L18" i="5"/>
  <c r="Q35" i="5"/>
  <c r="Q7" i="5"/>
  <c r="R8" i="5" s="1"/>
  <c r="L26" i="5"/>
  <c r="Q31" i="5"/>
  <c r="Q14" i="5"/>
  <c r="R14" i="5" s="1"/>
  <c r="Q18" i="5"/>
  <c r="P31" i="5"/>
  <c r="P23" i="5"/>
  <c r="Q33" i="5"/>
  <c r="Q22" i="5"/>
  <c r="R22" i="5" s="1"/>
  <c r="P28" i="5"/>
  <c r="Q32" i="5"/>
  <c r="P21" i="5"/>
  <c r="P8" i="5"/>
  <c r="P25" i="5"/>
  <c r="P16" i="5"/>
  <c r="Q17" i="5"/>
  <c r="P32" i="5"/>
  <c r="Q27" i="5"/>
  <c r="Q30" i="5"/>
  <c r="R30" i="5" s="1"/>
  <c r="L11" i="5"/>
  <c r="Q11" i="5"/>
  <c r="P11" i="5"/>
  <c r="P10" i="5"/>
  <c r="L10" i="5"/>
  <c r="R26" i="5" l="1"/>
  <c r="R21" i="5"/>
  <c r="R29" i="5"/>
  <c r="R17" i="5"/>
  <c r="R25" i="5"/>
  <c r="R16" i="5"/>
  <c r="R35" i="5"/>
  <c r="R12" i="5"/>
  <c r="R32" i="5"/>
  <c r="R7" i="5"/>
  <c r="R33" i="5"/>
  <c r="R34" i="5"/>
  <c r="R18" i="5"/>
  <c r="R19" i="5"/>
  <c r="R27" i="5"/>
  <c r="R28" i="5"/>
  <c r="R23" i="5"/>
  <c r="R15" i="5"/>
  <c r="R31" i="5"/>
  <c r="R11" i="5"/>
</calcChain>
</file>

<file path=xl/sharedStrings.xml><?xml version="1.0" encoding="utf-8"?>
<sst xmlns="http://schemas.openxmlformats.org/spreadsheetml/2006/main" count="56" uniqueCount="53">
  <si>
    <t>【過去25年間の新車台数】</t>
    <rPh sb="1" eb="3">
      <t>カコ</t>
    </rPh>
    <rPh sb="5" eb="7">
      <t>ネンカン</t>
    </rPh>
    <rPh sb="8" eb="10">
      <t>シンシャ</t>
    </rPh>
    <rPh sb="10" eb="12">
      <t>ダイスウ</t>
    </rPh>
    <phoneticPr fontId="2"/>
  </si>
  <si>
    <t>Ｈ  ４</t>
  </si>
  <si>
    <t>Ｈ  ５</t>
  </si>
  <si>
    <t>Ｈ  ６</t>
  </si>
  <si>
    <t>Ｈ  ７</t>
  </si>
  <si>
    <t>Ｈ  ８</t>
  </si>
  <si>
    <t>Ｈ  ９</t>
  </si>
  <si>
    <t>普通貨物</t>
    <rPh sb="0" eb="2">
      <t>フツウ</t>
    </rPh>
    <rPh sb="2" eb="4">
      <t>カモツ</t>
    </rPh>
    <phoneticPr fontId="2"/>
  </si>
  <si>
    <t>小型貨物</t>
    <rPh sb="0" eb="2">
      <t>コガタ</t>
    </rPh>
    <rPh sb="2" eb="4">
      <t>カモツ</t>
    </rPh>
    <phoneticPr fontId="2"/>
  </si>
  <si>
    <t>被けん引</t>
    <rPh sb="0" eb="1">
      <t>ヒ</t>
    </rPh>
    <rPh sb="3" eb="4">
      <t>イン</t>
    </rPh>
    <phoneticPr fontId="2"/>
  </si>
  <si>
    <t>普通乗合</t>
    <rPh sb="0" eb="2">
      <t>フツウ</t>
    </rPh>
    <rPh sb="2" eb="4">
      <t>ノリアイ</t>
    </rPh>
    <phoneticPr fontId="2"/>
  </si>
  <si>
    <t>小型乗合</t>
    <rPh sb="0" eb="2">
      <t>コガタ</t>
    </rPh>
    <rPh sb="2" eb="4">
      <t>ノリアイ</t>
    </rPh>
    <phoneticPr fontId="2"/>
  </si>
  <si>
    <t>普通乗用</t>
    <rPh sb="0" eb="2">
      <t>フツウ</t>
    </rPh>
    <rPh sb="2" eb="4">
      <t>ジョウヨウ</t>
    </rPh>
    <phoneticPr fontId="2"/>
  </si>
  <si>
    <t>小型乗用</t>
    <rPh sb="0" eb="2">
      <t>コガタ</t>
    </rPh>
    <rPh sb="2" eb="4">
      <t>ジョウヨウ</t>
    </rPh>
    <phoneticPr fontId="2"/>
  </si>
  <si>
    <t>大型特殊</t>
    <rPh sb="0" eb="2">
      <t>オオガタ</t>
    </rPh>
    <rPh sb="2" eb="4">
      <t>トクシュ</t>
    </rPh>
    <phoneticPr fontId="2"/>
  </si>
  <si>
    <t>特種用途</t>
    <rPh sb="0" eb="2">
      <t>トクシュ</t>
    </rPh>
    <rPh sb="2" eb="4">
      <t>ヨウト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</si>
  <si>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</si>
  <si>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</si>
  <si>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</si>
  <si>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</si>
  <si>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総合計</t>
    <rPh sb="0" eb="1">
      <t>ソウ</t>
    </rPh>
    <rPh sb="1" eb="3">
      <t>ゴウケイ</t>
    </rPh>
    <phoneticPr fontId="2"/>
  </si>
  <si>
    <t>Ｈ  １</t>
    <phoneticPr fontId="2"/>
  </si>
  <si>
    <t>Ｈ１０</t>
    <phoneticPr fontId="2"/>
  </si>
  <si>
    <t>Ｈ１１</t>
    <phoneticPr fontId="2"/>
  </si>
  <si>
    <t>Ｈ１２</t>
    <phoneticPr fontId="2"/>
  </si>
  <si>
    <t>Ｈ１３</t>
    <phoneticPr fontId="2"/>
  </si>
  <si>
    <t>Ｈ１４</t>
    <phoneticPr fontId="2"/>
  </si>
  <si>
    <t>Ｈ１５</t>
    <phoneticPr fontId="2"/>
  </si>
  <si>
    <t>合計</t>
    <rPh sb="0" eb="1">
      <t>ゴウ</t>
    </rPh>
    <rPh sb="1" eb="2">
      <t>ケイ</t>
    </rPh>
    <phoneticPr fontId="2"/>
  </si>
  <si>
    <t>前年度比</t>
    <rPh sb="0" eb="4">
      <t>ゼンネンドヒ</t>
    </rPh>
    <phoneticPr fontId="2"/>
  </si>
  <si>
    <t>Ｈ１６</t>
  </si>
  <si>
    <t>Ｈ１７</t>
  </si>
  <si>
    <t>Ｈ１８</t>
    <phoneticPr fontId="2"/>
  </si>
  <si>
    <t>Ｈ１９</t>
  </si>
  <si>
    <t>Ｈ２０</t>
  </si>
  <si>
    <t>Ｈ２１</t>
  </si>
  <si>
    <t>Ｈ２２</t>
    <phoneticPr fontId="2"/>
  </si>
  <si>
    <t>Ｈ２３</t>
  </si>
  <si>
    <t>Ｈ２４</t>
  </si>
  <si>
    <t>Ｈ２５</t>
  </si>
  <si>
    <t>Ｈ２６</t>
  </si>
  <si>
    <t>Ｈ２７</t>
    <phoneticPr fontId="2"/>
  </si>
  <si>
    <t>Ｈ２８</t>
  </si>
  <si>
    <t>Ｈ２９</t>
  </si>
  <si>
    <t>Ｈ３０</t>
  </si>
  <si>
    <t>Ｈ３１</t>
  </si>
  <si>
    <t>Ｒ　２</t>
    <phoneticPr fontId="2"/>
  </si>
  <si>
    <t>Ｒ　３</t>
  </si>
  <si>
    <t>Ｒ　４</t>
    <phoneticPr fontId="2"/>
  </si>
  <si>
    <t>Ｒ　５</t>
  </si>
  <si>
    <t>Ｒ　６</t>
  </si>
  <si>
    <t>（平成１３年度～令和７年度）</t>
    <rPh sb="1" eb="3">
      <t>ヘイセイ</t>
    </rPh>
    <rPh sb="5" eb="6">
      <t>ネン</t>
    </rPh>
    <rPh sb="6" eb="7">
      <t>ド</t>
    </rPh>
    <rPh sb="8" eb="10">
      <t>レイワ</t>
    </rPh>
    <rPh sb="11" eb="12">
      <t>ネン</t>
    </rPh>
    <rPh sb="12" eb="13">
      <t>ド</t>
    </rPh>
    <phoneticPr fontId="2"/>
  </si>
  <si>
    <t>Ｒ　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</si>
</sst>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38" fontId="5" fillId="0" borderId="1" xfId="1" applyFont="1" applyBorder="1">
      <alignment vertical="center"/>
    </xf>
    <xf numFmtId="176" fontId="5" fillId="0" borderId="1" xfId="0" applyNumberFormat="1" applyFont="1" applyBorder="1">
      <alignment vertical="center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justifyLastLine="1"/>
    </xf>
    <xf numFmtId="38" fontId="8" fillId="2" borderId="1" xfId="1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38" fontId="5" fillId="0" borderId="4" xfId="1" applyFont="1" applyBorder="1">
      <alignment vertical="center"/>
    </xf>
    <xf numFmtId="38" fontId="5" fillId="0" borderId="0" xfId="1" applyFont="1">
      <alignment vertical="center"/>
    </xf>
    <xf numFmtId="177" fontId="5" fillId="0" borderId="1" xfId="1" applyNumberFormat="1" applyFont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桁区切り 2" xfId="2" xr:uid="{B082FA52-A6FA-4E2E-AA2E-9D73F9C1C54F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zoomScaleNormal="100" workbookViewId="0"/>
  </sheetViews>
  <sheetFormatPr defaultRowHeight="11.25" x14ac:dyDescent="0.15"/>
  <cols>
    <col min="1" max="1" width="6.625" style="1" customWidth="1"/>
    <col min="2" max="10" width="7.625" style="1" customWidth="1"/>
    <col min="11" max="11" width="8.625" style="1" customWidth="1"/>
    <col min="12" max="14" width="7.625" style="1" customWidth="1"/>
    <col min="15" max="15" width="8.625" style="1" customWidth="1"/>
    <col min="16" max="16" width="7.625" style="1" customWidth="1"/>
    <col min="17" max="17" width="8.625" style="1" customWidth="1"/>
    <col min="18" max="18" width="7.625" style="1" customWidth="1"/>
    <col min="19" max="16384" width="9" style="1"/>
  </cols>
  <sheetData>
    <row r="1" spans="1:18" ht="17.25" customHeight="1" x14ac:dyDescent="0.15">
      <c r="A1" s="12" t="s">
        <v>0</v>
      </c>
      <c r="E1" s="13" t="s">
        <v>51</v>
      </c>
    </row>
    <row r="2" spans="1:18" ht="14.25" customHeight="1" x14ac:dyDescent="0.15">
      <c r="Q2" s="15"/>
      <c r="R2" s="15"/>
    </row>
    <row r="3" spans="1:18" x14ac:dyDescent="0.15">
      <c r="A3" s="16"/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15</v>
      </c>
      <c r="J3" s="17" t="s">
        <v>14</v>
      </c>
      <c r="K3" s="4" t="s">
        <v>18</v>
      </c>
      <c r="L3" s="17" t="s">
        <v>29</v>
      </c>
      <c r="M3" s="17" t="s">
        <v>16</v>
      </c>
      <c r="N3" s="17" t="s">
        <v>17</v>
      </c>
      <c r="O3" s="4" t="s">
        <v>19</v>
      </c>
      <c r="P3" s="17" t="s">
        <v>29</v>
      </c>
      <c r="Q3" s="14" t="s">
        <v>20</v>
      </c>
      <c r="R3" s="17" t="s">
        <v>29</v>
      </c>
    </row>
    <row r="4" spans="1:18" x14ac:dyDescent="0.15">
      <c r="A4" s="16"/>
      <c r="B4" s="17"/>
      <c r="C4" s="17"/>
      <c r="D4" s="17"/>
      <c r="E4" s="17"/>
      <c r="F4" s="17"/>
      <c r="G4" s="17"/>
      <c r="H4" s="17"/>
      <c r="I4" s="17"/>
      <c r="J4" s="17"/>
      <c r="K4" s="5" t="s">
        <v>28</v>
      </c>
      <c r="L4" s="17"/>
      <c r="M4" s="17"/>
      <c r="N4" s="17"/>
      <c r="O4" s="5" t="s">
        <v>28</v>
      </c>
      <c r="P4" s="17"/>
      <c r="Q4" s="14"/>
      <c r="R4" s="17"/>
    </row>
    <row r="5" spans="1:18" ht="21" hidden="1" customHeight="1" x14ac:dyDescent="0.15">
      <c r="A5" s="7" t="s">
        <v>21</v>
      </c>
      <c r="B5" s="2">
        <v>2930</v>
      </c>
      <c r="C5" s="2">
        <v>7910</v>
      </c>
      <c r="D5" s="2">
        <v>32</v>
      </c>
      <c r="E5" s="2">
        <v>140</v>
      </c>
      <c r="F5" s="2">
        <v>252</v>
      </c>
      <c r="G5" s="2">
        <v>1594</v>
      </c>
      <c r="H5" s="2">
        <v>39438</v>
      </c>
      <c r="I5" s="2">
        <v>1336</v>
      </c>
      <c r="J5" s="2">
        <v>639</v>
      </c>
      <c r="K5" s="6">
        <f t="shared" ref="K5:K19" si="0">SUM(B5:J5)</f>
        <v>54271</v>
      </c>
      <c r="L5" s="3">
        <v>115.5</v>
      </c>
      <c r="M5" s="2">
        <v>14808</v>
      </c>
      <c r="N5" s="2">
        <v>6664</v>
      </c>
      <c r="O5" s="6">
        <f t="shared" ref="O5:O19" si="1">SUM(M5:N5)</f>
        <v>21472</v>
      </c>
      <c r="P5" s="3">
        <v>90.9</v>
      </c>
      <c r="Q5" s="6">
        <f t="shared" ref="Q5:Q19" si="2">SUM(O5,K5)</f>
        <v>75743</v>
      </c>
      <c r="R5" s="3">
        <v>107.3</v>
      </c>
    </row>
    <row r="6" spans="1:18" ht="21" hidden="1" customHeight="1" x14ac:dyDescent="0.15">
      <c r="A6" s="7" t="s">
        <v>1</v>
      </c>
      <c r="B6" s="2">
        <v>3028</v>
      </c>
      <c r="C6" s="2">
        <v>7983</v>
      </c>
      <c r="D6" s="2">
        <v>26</v>
      </c>
      <c r="E6" s="2">
        <v>97</v>
      </c>
      <c r="F6" s="2">
        <v>187</v>
      </c>
      <c r="G6" s="2">
        <v>8740</v>
      </c>
      <c r="H6" s="2">
        <v>34203</v>
      </c>
      <c r="I6" s="2">
        <v>1362</v>
      </c>
      <c r="J6" s="2">
        <v>736</v>
      </c>
      <c r="K6" s="6">
        <f t="shared" si="0"/>
        <v>56362</v>
      </c>
      <c r="L6" s="3">
        <v>98.6</v>
      </c>
      <c r="M6" s="2">
        <v>12355</v>
      </c>
      <c r="N6" s="2">
        <v>11771</v>
      </c>
      <c r="O6" s="6">
        <f t="shared" si="1"/>
        <v>24126</v>
      </c>
      <c r="P6" s="3">
        <v>100.8</v>
      </c>
      <c r="Q6" s="6">
        <f t="shared" si="2"/>
        <v>80488</v>
      </c>
      <c r="R6" s="3">
        <v>99.3</v>
      </c>
    </row>
    <row r="7" spans="1:18" ht="21" hidden="1" customHeight="1" x14ac:dyDescent="0.15">
      <c r="A7" s="7" t="s">
        <v>2</v>
      </c>
      <c r="B7" s="2">
        <v>2794</v>
      </c>
      <c r="C7" s="2">
        <v>6756</v>
      </c>
      <c r="D7" s="2">
        <v>28</v>
      </c>
      <c r="E7" s="2">
        <v>102</v>
      </c>
      <c r="F7" s="2">
        <v>202</v>
      </c>
      <c r="G7" s="2">
        <v>10258</v>
      </c>
      <c r="H7" s="2">
        <v>27659</v>
      </c>
      <c r="I7" s="2">
        <v>1250</v>
      </c>
      <c r="J7" s="2">
        <v>850</v>
      </c>
      <c r="K7" s="6">
        <f t="shared" si="0"/>
        <v>49899</v>
      </c>
      <c r="L7" s="3">
        <f t="shared" ref="L7:L19" si="3">K7/K6*100</f>
        <v>88.533054185444087</v>
      </c>
      <c r="M7" s="2">
        <v>11137</v>
      </c>
      <c r="N7" s="2">
        <v>10932</v>
      </c>
      <c r="O7" s="6">
        <f t="shared" si="1"/>
        <v>22069</v>
      </c>
      <c r="P7" s="3">
        <f t="shared" ref="P7:P19" si="4">O7/O6*100</f>
        <v>91.473928541822104</v>
      </c>
      <c r="Q7" s="6">
        <f t="shared" si="2"/>
        <v>71968</v>
      </c>
      <c r="R7" s="3">
        <f t="shared" ref="R7:R19" si="5">Q7/Q6*100</f>
        <v>89.414571116191226</v>
      </c>
    </row>
    <row r="8" spans="1:18" ht="21" hidden="1" customHeight="1" x14ac:dyDescent="0.15">
      <c r="A8" s="7" t="s">
        <v>3</v>
      </c>
      <c r="B8" s="2">
        <v>3312</v>
      </c>
      <c r="C8" s="2">
        <v>6417</v>
      </c>
      <c r="D8" s="2">
        <v>120</v>
      </c>
      <c r="E8" s="2">
        <v>79</v>
      </c>
      <c r="F8" s="2">
        <v>176</v>
      </c>
      <c r="G8" s="2">
        <v>12270</v>
      </c>
      <c r="H8" s="2">
        <v>28265</v>
      </c>
      <c r="I8" s="2">
        <v>1467</v>
      </c>
      <c r="J8" s="2">
        <v>991</v>
      </c>
      <c r="K8" s="6">
        <f t="shared" si="0"/>
        <v>53097</v>
      </c>
      <c r="L8" s="3">
        <f t="shared" si="3"/>
        <v>106.40894607106355</v>
      </c>
      <c r="M8" s="2">
        <v>11720</v>
      </c>
      <c r="N8" s="2">
        <v>11756</v>
      </c>
      <c r="O8" s="6">
        <f t="shared" si="1"/>
        <v>23476</v>
      </c>
      <c r="P8" s="3">
        <f t="shared" si="4"/>
        <v>106.37545878834564</v>
      </c>
      <c r="Q8" s="6">
        <f t="shared" si="2"/>
        <v>76573</v>
      </c>
      <c r="R8" s="3">
        <f t="shared" si="5"/>
        <v>106.39867718986216</v>
      </c>
    </row>
    <row r="9" spans="1:18" ht="21" hidden="1" customHeight="1" x14ac:dyDescent="0.15">
      <c r="A9" s="7" t="s">
        <v>4</v>
      </c>
      <c r="B9" s="2">
        <v>3009</v>
      </c>
      <c r="C9" s="2">
        <v>5942</v>
      </c>
      <c r="D9" s="2">
        <v>93</v>
      </c>
      <c r="E9" s="2">
        <v>87</v>
      </c>
      <c r="F9" s="2">
        <v>161</v>
      </c>
      <c r="G9" s="2">
        <v>13452</v>
      </c>
      <c r="H9" s="2">
        <v>28632</v>
      </c>
      <c r="I9" s="2">
        <v>1788</v>
      </c>
      <c r="J9" s="2">
        <v>1015</v>
      </c>
      <c r="K9" s="6">
        <f t="shared" si="0"/>
        <v>54179</v>
      </c>
      <c r="L9" s="3">
        <f t="shared" si="3"/>
        <v>102.0377799122361</v>
      </c>
      <c r="M9" s="2">
        <v>11176</v>
      </c>
      <c r="N9" s="2">
        <v>13332</v>
      </c>
      <c r="O9" s="6">
        <f t="shared" si="1"/>
        <v>24508</v>
      </c>
      <c r="P9" s="3">
        <f t="shared" si="4"/>
        <v>104.39597887203954</v>
      </c>
      <c r="Q9" s="6">
        <f t="shared" si="2"/>
        <v>78687</v>
      </c>
      <c r="R9" s="3">
        <f t="shared" si="5"/>
        <v>102.76076423804736</v>
      </c>
    </row>
    <row r="10" spans="1:18" ht="21" hidden="1" customHeight="1" x14ac:dyDescent="0.15">
      <c r="A10" s="7" t="s">
        <v>5</v>
      </c>
      <c r="B10" s="2">
        <v>2662</v>
      </c>
      <c r="C10" s="2">
        <v>5896</v>
      </c>
      <c r="D10" s="2">
        <v>56</v>
      </c>
      <c r="E10" s="2">
        <v>92</v>
      </c>
      <c r="F10" s="2">
        <v>180</v>
      </c>
      <c r="G10" s="2">
        <v>14692</v>
      </c>
      <c r="H10" s="2">
        <v>30526</v>
      </c>
      <c r="I10" s="2">
        <v>1812</v>
      </c>
      <c r="J10" s="2">
        <v>804</v>
      </c>
      <c r="K10" s="6">
        <f t="shared" si="0"/>
        <v>56720</v>
      </c>
      <c r="L10" s="3">
        <f t="shared" si="3"/>
        <v>104.69000904409458</v>
      </c>
      <c r="M10" s="2">
        <v>10592</v>
      </c>
      <c r="N10" s="2">
        <v>13353</v>
      </c>
      <c r="O10" s="6">
        <f t="shared" si="1"/>
        <v>23945</v>
      </c>
      <c r="P10" s="3">
        <f t="shared" si="4"/>
        <v>97.702790925412103</v>
      </c>
      <c r="Q10" s="6">
        <f t="shared" si="2"/>
        <v>80665</v>
      </c>
      <c r="R10" s="3">
        <f t="shared" si="5"/>
        <v>102.51375703737592</v>
      </c>
    </row>
    <row r="11" spans="1:18" ht="21" hidden="1" customHeight="1" x14ac:dyDescent="0.15">
      <c r="A11" s="7" t="s">
        <v>6</v>
      </c>
      <c r="B11" s="2">
        <v>2272</v>
      </c>
      <c r="C11" s="2">
        <v>4767</v>
      </c>
      <c r="D11" s="2">
        <v>51</v>
      </c>
      <c r="E11" s="2">
        <v>62</v>
      </c>
      <c r="F11" s="2">
        <v>172</v>
      </c>
      <c r="G11" s="2">
        <v>12734</v>
      </c>
      <c r="H11" s="2">
        <v>25550</v>
      </c>
      <c r="I11" s="2">
        <v>1703</v>
      </c>
      <c r="J11" s="2">
        <v>254</v>
      </c>
      <c r="K11" s="6">
        <f t="shared" si="0"/>
        <v>47565</v>
      </c>
      <c r="L11" s="3">
        <f t="shared" si="3"/>
        <v>83.859308885754587</v>
      </c>
      <c r="M11" s="2">
        <v>8862</v>
      </c>
      <c r="N11" s="2">
        <v>11470</v>
      </c>
      <c r="O11" s="6">
        <f t="shared" si="1"/>
        <v>20332</v>
      </c>
      <c r="P11" s="3">
        <f t="shared" si="4"/>
        <v>84.911254959281692</v>
      </c>
      <c r="Q11" s="6">
        <f t="shared" si="2"/>
        <v>67897</v>
      </c>
      <c r="R11" s="3">
        <f t="shared" si="5"/>
        <v>84.171573792846957</v>
      </c>
    </row>
    <row r="12" spans="1:18" ht="21" hidden="1" customHeight="1" x14ac:dyDescent="0.15">
      <c r="A12" s="7" t="s">
        <v>22</v>
      </c>
      <c r="B12" s="2">
        <v>1554</v>
      </c>
      <c r="C12" s="2">
        <v>3677</v>
      </c>
      <c r="D12" s="2">
        <v>27</v>
      </c>
      <c r="E12" s="2">
        <v>52</v>
      </c>
      <c r="F12" s="2">
        <v>146</v>
      </c>
      <c r="G12" s="2">
        <v>10068</v>
      </c>
      <c r="H12" s="2">
        <v>23509</v>
      </c>
      <c r="I12" s="2">
        <v>1681</v>
      </c>
      <c r="J12" s="2">
        <v>322</v>
      </c>
      <c r="K12" s="6">
        <f t="shared" si="0"/>
        <v>41036</v>
      </c>
      <c r="L12" s="3">
        <f t="shared" si="3"/>
        <v>86.27352044570587</v>
      </c>
      <c r="M12" s="2">
        <v>7722</v>
      </c>
      <c r="N12" s="2">
        <v>14860</v>
      </c>
      <c r="O12" s="6">
        <f t="shared" si="1"/>
        <v>22582</v>
      </c>
      <c r="P12" s="3">
        <f t="shared" si="4"/>
        <v>111.06629942947079</v>
      </c>
      <c r="Q12" s="6">
        <f t="shared" si="2"/>
        <v>63618</v>
      </c>
      <c r="R12" s="3">
        <f t="shared" si="5"/>
        <v>93.697806972325722</v>
      </c>
    </row>
    <row r="13" spans="1:18" ht="21" hidden="1" customHeight="1" x14ac:dyDescent="0.15">
      <c r="A13" s="7" t="s">
        <v>23</v>
      </c>
      <c r="B13" s="2">
        <v>1532</v>
      </c>
      <c r="C13" s="2">
        <v>3795</v>
      </c>
      <c r="D13" s="2">
        <v>23</v>
      </c>
      <c r="E13" s="2">
        <v>75</v>
      </c>
      <c r="F13" s="2">
        <v>163</v>
      </c>
      <c r="G13" s="2">
        <v>9597</v>
      </c>
      <c r="H13" s="2">
        <v>21870</v>
      </c>
      <c r="I13" s="2">
        <v>1665</v>
      </c>
      <c r="J13" s="2">
        <v>283</v>
      </c>
      <c r="K13" s="6">
        <f t="shared" si="0"/>
        <v>39003</v>
      </c>
      <c r="L13" s="3">
        <f t="shared" si="3"/>
        <v>95.045813432108389</v>
      </c>
      <c r="M13" s="2">
        <v>8768</v>
      </c>
      <c r="N13" s="2">
        <v>18095</v>
      </c>
      <c r="O13" s="6">
        <f t="shared" si="1"/>
        <v>26863</v>
      </c>
      <c r="P13" s="3">
        <f t="shared" si="4"/>
        <v>118.95757683110442</v>
      </c>
      <c r="Q13" s="6">
        <f t="shared" si="2"/>
        <v>65866</v>
      </c>
      <c r="R13" s="3">
        <f t="shared" si="5"/>
        <v>103.53359112200951</v>
      </c>
    </row>
    <row r="14" spans="1:18" ht="21" hidden="1" customHeight="1" x14ac:dyDescent="0.15">
      <c r="A14" s="7" t="s">
        <v>24</v>
      </c>
      <c r="B14" s="2">
        <v>1509</v>
      </c>
      <c r="C14" s="2">
        <v>3798</v>
      </c>
      <c r="D14" s="2">
        <v>25</v>
      </c>
      <c r="E14" s="2">
        <v>88</v>
      </c>
      <c r="F14" s="2">
        <v>153</v>
      </c>
      <c r="G14" s="2">
        <v>10761</v>
      </c>
      <c r="H14" s="2">
        <v>21414</v>
      </c>
      <c r="I14" s="2">
        <v>1548</v>
      </c>
      <c r="J14" s="2">
        <v>260</v>
      </c>
      <c r="K14" s="6">
        <f t="shared" si="0"/>
        <v>39556</v>
      </c>
      <c r="L14" s="3">
        <f t="shared" si="3"/>
        <v>101.41783965336001</v>
      </c>
      <c r="M14" s="2">
        <v>8407</v>
      </c>
      <c r="N14" s="2">
        <v>18035</v>
      </c>
      <c r="O14" s="6">
        <f t="shared" si="1"/>
        <v>26442</v>
      </c>
      <c r="P14" s="3">
        <f t="shared" si="4"/>
        <v>98.432788593976852</v>
      </c>
      <c r="Q14" s="6">
        <f t="shared" si="2"/>
        <v>65998</v>
      </c>
      <c r="R14" s="3">
        <f t="shared" si="5"/>
        <v>100.20040688670937</v>
      </c>
    </row>
    <row r="15" spans="1:18" ht="21" customHeight="1" x14ac:dyDescent="0.15">
      <c r="A15" s="7" t="s">
        <v>25</v>
      </c>
      <c r="B15" s="2">
        <v>1479</v>
      </c>
      <c r="C15" s="2">
        <v>3266</v>
      </c>
      <c r="D15" s="2">
        <v>39</v>
      </c>
      <c r="E15" s="2">
        <v>67</v>
      </c>
      <c r="F15" s="2">
        <v>115</v>
      </c>
      <c r="G15" s="2">
        <v>10334</v>
      </c>
      <c r="H15" s="2">
        <v>21713</v>
      </c>
      <c r="I15" s="2">
        <v>1208</v>
      </c>
      <c r="J15" s="2">
        <v>260</v>
      </c>
      <c r="K15" s="6">
        <f t="shared" si="0"/>
        <v>38481</v>
      </c>
      <c r="L15" s="3">
        <f t="shared" si="3"/>
        <v>97.282333906360606</v>
      </c>
      <c r="M15" s="2">
        <v>8303</v>
      </c>
      <c r="N15" s="2">
        <v>18710</v>
      </c>
      <c r="O15" s="6">
        <f t="shared" si="1"/>
        <v>27013</v>
      </c>
      <c r="P15" s="3">
        <f t="shared" si="4"/>
        <v>102.15944330988577</v>
      </c>
      <c r="Q15" s="6">
        <f t="shared" si="2"/>
        <v>65494</v>
      </c>
      <c r="R15" s="3">
        <f t="shared" si="5"/>
        <v>99.236340495166516</v>
      </c>
    </row>
    <row r="16" spans="1:18" ht="21" customHeight="1" x14ac:dyDescent="0.15">
      <c r="A16" s="7" t="s">
        <v>26</v>
      </c>
      <c r="B16" s="2">
        <v>1112</v>
      </c>
      <c r="C16" s="2">
        <v>2860</v>
      </c>
      <c r="D16" s="2">
        <v>22</v>
      </c>
      <c r="E16" s="2">
        <v>50</v>
      </c>
      <c r="F16" s="2">
        <v>113</v>
      </c>
      <c r="G16" s="2">
        <v>8259</v>
      </c>
      <c r="H16" s="2">
        <v>22600</v>
      </c>
      <c r="I16" s="2">
        <v>1076</v>
      </c>
      <c r="J16" s="2">
        <v>226</v>
      </c>
      <c r="K16" s="6">
        <f t="shared" si="0"/>
        <v>36318</v>
      </c>
      <c r="L16" s="3">
        <f t="shared" si="3"/>
        <v>94.379044203632972</v>
      </c>
      <c r="M16" s="2">
        <v>7966</v>
      </c>
      <c r="N16" s="2">
        <v>19353</v>
      </c>
      <c r="O16" s="6">
        <f t="shared" si="1"/>
        <v>27319</v>
      </c>
      <c r="P16" s="3">
        <f t="shared" si="4"/>
        <v>101.13278791692888</v>
      </c>
      <c r="Q16" s="6">
        <f t="shared" si="2"/>
        <v>63637</v>
      </c>
      <c r="R16" s="3">
        <f t="shared" si="5"/>
        <v>97.164625767245852</v>
      </c>
    </row>
    <row r="17" spans="1:18" ht="21" customHeight="1" x14ac:dyDescent="0.15">
      <c r="A17" s="7" t="s">
        <v>27</v>
      </c>
      <c r="B17" s="2">
        <v>1191</v>
      </c>
      <c r="C17" s="2">
        <v>2709</v>
      </c>
      <c r="D17" s="2">
        <v>13</v>
      </c>
      <c r="E17" s="2">
        <v>52</v>
      </c>
      <c r="F17" s="2">
        <v>116</v>
      </c>
      <c r="G17" s="2">
        <v>9706</v>
      </c>
      <c r="H17" s="2">
        <v>19485</v>
      </c>
      <c r="I17" s="2">
        <v>1128</v>
      </c>
      <c r="J17" s="2">
        <v>255</v>
      </c>
      <c r="K17" s="6">
        <f t="shared" si="0"/>
        <v>34655</v>
      </c>
      <c r="L17" s="3">
        <f t="shared" si="3"/>
        <v>95.421003359215817</v>
      </c>
      <c r="M17" s="2">
        <v>7671</v>
      </c>
      <c r="N17" s="2">
        <v>19142</v>
      </c>
      <c r="O17" s="6">
        <f t="shared" si="1"/>
        <v>26813</v>
      </c>
      <c r="P17" s="3">
        <f t="shared" si="4"/>
        <v>98.147809217028438</v>
      </c>
      <c r="Q17" s="6">
        <f t="shared" si="2"/>
        <v>61468</v>
      </c>
      <c r="R17" s="3">
        <f t="shared" si="5"/>
        <v>96.591605512516296</v>
      </c>
    </row>
    <row r="18" spans="1:18" ht="21" customHeight="1" x14ac:dyDescent="0.15">
      <c r="A18" s="7" t="s">
        <v>30</v>
      </c>
      <c r="B18" s="2">
        <v>1185</v>
      </c>
      <c r="C18" s="2">
        <v>2426</v>
      </c>
      <c r="D18" s="2">
        <v>27</v>
      </c>
      <c r="E18" s="2">
        <v>38</v>
      </c>
      <c r="F18" s="2">
        <v>97</v>
      </c>
      <c r="G18" s="2">
        <v>9110</v>
      </c>
      <c r="H18" s="2">
        <v>19202</v>
      </c>
      <c r="I18" s="2">
        <v>1059</v>
      </c>
      <c r="J18" s="2">
        <v>221</v>
      </c>
      <c r="K18" s="6">
        <f t="shared" si="0"/>
        <v>33365</v>
      </c>
      <c r="L18" s="3">
        <f t="shared" si="3"/>
        <v>96.2775934208628</v>
      </c>
      <c r="M18" s="2">
        <v>7859</v>
      </c>
      <c r="N18" s="2">
        <v>18839</v>
      </c>
      <c r="O18" s="6">
        <f t="shared" si="1"/>
        <v>26698</v>
      </c>
      <c r="P18" s="3">
        <f t="shared" si="4"/>
        <v>99.571103569164208</v>
      </c>
      <c r="Q18" s="6">
        <f t="shared" si="2"/>
        <v>60063</v>
      </c>
      <c r="R18" s="3">
        <f t="shared" si="5"/>
        <v>97.714257825209856</v>
      </c>
    </row>
    <row r="19" spans="1:18" ht="21" customHeight="1" x14ac:dyDescent="0.15">
      <c r="A19" s="7" t="s">
        <v>31</v>
      </c>
      <c r="B19" s="8">
        <v>1101</v>
      </c>
      <c r="C19" s="2">
        <v>2467</v>
      </c>
      <c r="D19" s="2">
        <v>30</v>
      </c>
      <c r="E19" s="2">
        <v>35</v>
      </c>
      <c r="F19" s="2">
        <v>111</v>
      </c>
      <c r="G19" s="2">
        <v>8225</v>
      </c>
      <c r="H19" s="2">
        <v>19600</v>
      </c>
      <c r="I19" s="2">
        <v>1006</v>
      </c>
      <c r="J19" s="8">
        <v>307</v>
      </c>
      <c r="K19" s="6">
        <f t="shared" si="0"/>
        <v>32882</v>
      </c>
      <c r="L19" s="3">
        <f t="shared" si="3"/>
        <v>98.552375243518654</v>
      </c>
      <c r="M19" s="8">
        <v>8073</v>
      </c>
      <c r="N19" s="2">
        <v>19292</v>
      </c>
      <c r="O19" s="6">
        <f t="shared" si="1"/>
        <v>27365</v>
      </c>
      <c r="P19" s="3">
        <f t="shared" si="4"/>
        <v>102.49831448048543</v>
      </c>
      <c r="Q19" s="6">
        <f t="shared" si="2"/>
        <v>60247</v>
      </c>
      <c r="R19" s="3">
        <f t="shared" si="5"/>
        <v>100.30634500441202</v>
      </c>
    </row>
    <row r="20" spans="1:18" ht="21" customHeight="1" x14ac:dyDescent="0.15">
      <c r="A20" s="7" t="s">
        <v>32</v>
      </c>
      <c r="B20" s="8">
        <v>1311</v>
      </c>
      <c r="C20" s="2">
        <v>2321</v>
      </c>
      <c r="D20" s="2">
        <v>52</v>
      </c>
      <c r="E20" s="2">
        <v>32</v>
      </c>
      <c r="F20" s="2">
        <v>113</v>
      </c>
      <c r="G20" s="2">
        <v>7790</v>
      </c>
      <c r="H20" s="2">
        <v>17101</v>
      </c>
      <c r="I20" s="2">
        <v>1013</v>
      </c>
      <c r="J20" s="8">
        <v>308</v>
      </c>
      <c r="K20" s="6">
        <f t="shared" ref="K20:K25" si="6">SUM(B20:J20)</f>
        <v>30041</v>
      </c>
      <c r="L20" s="3">
        <f t="shared" ref="L20:L25" si="7">K20/K19*100</f>
        <v>91.36001459765221</v>
      </c>
      <c r="M20" s="8">
        <v>8256</v>
      </c>
      <c r="N20" s="2">
        <v>21382</v>
      </c>
      <c r="O20" s="6">
        <f t="shared" ref="O20:O25" si="8">SUM(M20:N20)</f>
        <v>29638</v>
      </c>
      <c r="P20" s="3">
        <f t="shared" ref="P20:P25" si="9">O20/O19*100</f>
        <v>108.30623058651562</v>
      </c>
      <c r="Q20" s="6">
        <f t="shared" ref="Q20:Q25" si="10">SUM(O20,K20)</f>
        <v>59679</v>
      </c>
      <c r="R20" s="3">
        <f t="shared" ref="R20:R25" si="11">Q20/Q19*100</f>
        <v>99.057214467110398</v>
      </c>
    </row>
    <row r="21" spans="1:18" ht="21" customHeight="1" x14ac:dyDescent="0.15">
      <c r="A21" s="7" t="s">
        <v>33</v>
      </c>
      <c r="B21" s="2">
        <v>1195</v>
      </c>
      <c r="C21" s="2">
        <v>2230</v>
      </c>
      <c r="D21" s="2">
        <v>37</v>
      </c>
      <c r="E21" s="2">
        <v>42</v>
      </c>
      <c r="F21" s="2">
        <v>86</v>
      </c>
      <c r="G21" s="2">
        <v>8985</v>
      </c>
      <c r="H21" s="2">
        <v>14950</v>
      </c>
      <c r="I21" s="2">
        <v>897</v>
      </c>
      <c r="J21" s="2">
        <v>238</v>
      </c>
      <c r="K21" s="6">
        <f t="shared" si="6"/>
        <v>28660</v>
      </c>
      <c r="L21" s="3">
        <f t="shared" si="7"/>
        <v>95.40294930261976</v>
      </c>
      <c r="M21" s="2">
        <v>7403</v>
      </c>
      <c r="N21" s="2">
        <v>20191</v>
      </c>
      <c r="O21" s="6">
        <f t="shared" si="8"/>
        <v>27594</v>
      </c>
      <c r="P21" s="3">
        <f t="shared" si="9"/>
        <v>93.103448275862064</v>
      </c>
      <c r="Q21" s="6">
        <f t="shared" si="10"/>
        <v>56254</v>
      </c>
      <c r="R21" s="3">
        <f t="shared" si="11"/>
        <v>94.260962817741586</v>
      </c>
    </row>
    <row r="22" spans="1:18" ht="21" customHeight="1" x14ac:dyDescent="0.15">
      <c r="A22" s="7" t="s">
        <v>34</v>
      </c>
      <c r="B22" s="2">
        <v>825</v>
      </c>
      <c r="C22" s="2">
        <v>1629</v>
      </c>
      <c r="D22" s="2">
        <v>29</v>
      </c>
      <c r="E22" s="2">
        <v>32</v>
      </c>
      <c r="F22" s="2">
        <v>81</v>
      </c>
      <c r="G22" s="2">
        <v>7376</v>
      </c>
      <c r="H22" s="2">
        <v>14489</v>
      </c>
      <c r="I22" s="2">
        <v>708</v>
      </c>
      <c r="J22" s="2">
        <v>192</v>
      </c>
      <c r="K22" s="6">
        <f t="shared" si="6"/>
        <v>25361</v>
      </c>
      <c r="L22" s="3">
        <f t="shared" si="7"/>
        <v>88.48918353105374</v>
      </c>
      <c r="M22" s="2">
        <v>6992</v>
      </c>
      <c r="N22" s="2">
        <v>18839</v>
      </c>
      <c r="O22" s="6">
        <f t="shared" si="8"/>
        <v>25831</v>
      </c>
      <c r="P22" s="3">
        <f t="shared" si="9"/>
        <v>93.610929912299781</v>
      </c>
      <c r="Q22" s="6">
        <f t="shared" si="10"/>
        <v>51192</v>
      </c>
      <c r="R22" s="3">
        <f t="shared" si="11"/>
        <v>91.001528780175633</v>
      </c>
    </row>
    <row r="23" spans="1:18" ht="21" customHeight="1" x14ac:dyDescent="0.15">
      <c r="A23" s="7" t="s">
        <v>35</v>
      </c>
      <c r="B23" s="2">
        <v>652</v>
      </c>
      <c r="C23" s="2">
        <v>1486</v>
      </c>
      <c r="D23" s="2">
        <v>26</v>
      </c>
      <c r="E23" s="2">
        <v>32</v>
      </c>
      <c r="F23" s="2">
        <v>90</v>
      </c>
      <c r="G23" s="2">
        <v>10441</v>
      </c>
      <c r="H23" s="2">
        <v>15242</v>
      </c>
      <c r="I23" s="2">
        <v>885</v>
      </c>
      <c r="J23" s="2">
        <v>134</v>
      </c>
      <c r="K23" s="6">
        <f t="shared" si="6"/>
        <v>28988</v>
      </c>
      <c r="L23" s="3">
        <f t="shared" si="7"/>
        <v>114.30148653444266</v>
      </c>
      <c r="M23" s="2">
        <v>7062</v>
      </c>
      <c r="N23" s="2">
        <v>17205</v>
      </c>
      <c r="O23" s="6">
        <f t="shared" si="8"/>
        <v>24267</v>
      </c>
      <c r="P23" s="3">
        <f t="shared" si="9"/>
        <v>93.945259571832295</v>
      </c>
      <c r="Q23" s="6">
        <f t="shared" si="10"/>
        <v>53255</v>
      </c>
      <c r="R23" s="3">
        <f t="shared" si="11"/>
        <v>104.02992655102359</v>
      </c>
    </row>
    <row r="24" spans="1:18" ht="21" customHeight="1" x14ac:dyDescent="0.15">
      <c r="A24" s="7" t="s">
        <v>36</v>
      </c>
      <c r="B24" s="2">
        <v>766</v>
      </c>
      <c r="C24" s="2">
        <v>1640</v>
      </c>
      <c r="D24" s="2">
        <v>18</v>
      </c>
      <c r="E24" s="2">
        <v>51</v>
      </c>
      <c r="F24" s="2">
        <v>100</v>
      </c>
      <c r="G24" s="2">
        <v>10023</v>
      </c>
      <c r="H24" s="2">
        <v>14235</v>
      </c>
      <c r="I24" s="2">
        <v>827</v>
      </c>
      <c r="J24" s="2">
        <v>157</v>
      </c>
      <c r="K24" s="6">
        <f t="shared" si="6"/>
        <v>27817</v>
      </c>
      <c r="L24" s="3">
        <f t="shared" si="7"/>
        <v>95.960397405823102</v>
      </c>
      <c r="M24" s="2">
        <v>6777</v>
      </c>
      <c r="N24" s="2">
        <v>15737</v>
      </c>
      <c r="O24" s="6">
        <f t="shared" si="8"/>
        <v>22514</v>
      </c>
      <c r="P24" s="3">
        <f t="shared" si="9"/>
        <v>92.776198129146579</v>
      </c>
      <c r="Q24" s="6">
        <f t="shared" si="10"/>
        <v>50331</v>
      </c>
      <c r="R24" s="3">
        <f t="shared" si="11"/>
        <v>94.509435733733923</v>
      </c>
    </row>
    <row r="25" spans="1:18" ht="21" customHeight="1" x14ac:dyDescent="0.15">
      <c r="A25" s="7" t="s">
        <v>37</v>
      </c>
      <c r="B25" s="2">
        <v>1005</v>
      </c>
      <c r="C25" s="2">
        <v>2018</v>
      </c>
      <c r="D25" s="2">
        <v>28</v>
      </c>
      <c r="E25" s="2">
        <v>42</v>
      </c>
      <c r="F25" s="2">
        <v>99</v>
      </c>
      <c r="G25" s="2">
        <v>10505</v>
      </c>
      <c r="H25" s="2">
        <v>15147</v>
      </c>
      <c r="I25" s="2">
        <v>902</v>
      </c>
      <c r="J25" s="2">
        <v>199</v>
      </c>
      <c r="K25" s="6">
        <f t="shared" si="6"/>
        <v>29945</v>
      </c>
      <c r="L25" s="3">
        <f t="shared" si="7"/>
        <v>107.64999820253803</v>
      </c>
      <c r="M25" s="2">
        <v>6888</v>
      </c>
      <c r="N25" s="2">
        <v>17548</v>
      </c>
      <c r="O25" s="6">
        <f t="shared" si="8"/>
        <v>24436</v>
      </c>
      <c r="P25" s="3">
        <f t="shared" si="9"/>
        <v>108.53691036688282</v>
      </c>
      <c r="Q25" s="6">
        <f t="shared" si="10"/>
        <v>54381</v>
      </c>
      <c r="R25" s="3">
        <f t="shared" si="11"/>
        <v>108.04673064314241</v>
      </c>
    </row>
    <row r="26" spans="1:18" ht="21" customHeight="1" x14ac:dyDescent="0.15">
      <c r="A26" s="7" t="s">
        <v>38</v>
      </c>
      <c r="B26" s="2">
        <v>1220</v>
      </c>
      <c r="C26" s="2">
        <v>2238</v>
      </c>
      <c r="D26" s="2">
        <v>21</v>
      </c>
      <c r="E26" s="2">
        <v>39</v>
      </c>
      <c r="F26" s="2">
        <v>80</v>
      </c>
      <c r="G26" s="2">
        <v>10406</v>
      </c>
      <c r="H26" s="2">
        <v>16768</v>
      </c>
      <c r="I26" s="2">
        <v>956</v>
      </c>
      <c r="J26" s="2">
        <v>365</v>
      </c>
      <c r="K26" s="6">
        <f t="shared" ref="K26:K31" si="12">SUM(B26:J26)</f>
        <v>32093</v>
      </c>
      <c r="L26" s="3">
        <f t="shared" ref="L26:L31" si="13">K26/K25*100</f>
        <v>107.17315077642344</v>
      </c>
      <c r="M26" s="2">
        <v>6842</v>
      </c>
      <c r="N26" s="2">
        <v>21032</v>
      </c>
      <c r="O26" s="6">
        <f t="shared" ref="O26:O31" si="14">SUM(M26:N26)</f>
        <v>27874</v>
      </c>
      <c r="P26" s="3">
        <f t="shared" ref="P26:P31" si="15">O26/O25*100</f>
        <v>114.06940579472908</v>
      </c>
      <c r="Q26" s="6">
        <f t="shared" ref="Q26:Q31" si="16">SUM(O26,K26)</f>
        <v>59967</v>
      </c>
      <c r="R26" s="3">
        <f t="shared" ref="R26:R31" si="17">Q26/Q25*100</f>
        <v>110.2719699895184</v>
      </c>
    </row>
    <row r="27" spans="1:18" ht="21" customHeight="1" x14ac:dyDescent="0.15">
      <c r="A27" s="7" t="s">
        <v>39</v>
      </c>
      <c r="B27" s="2">
        <v>1341</v>
      </c>
      <c r="C27" s="2">
        <v>2484</v>
      </c>
      <c r="D27" s="2">
        <v>20</v>
      </c>
      <c r="E27" s="2">
        <v>48</v>
      </c>
      <c r="F27" s="2">
        <v>98</v>
      </c>
      <c r="G27" s="2">
        <v>10860</v>
      </c>
      <c r="H27" s="2">
        <v>16689</v>
      </c>
      <c r="I27" s="2">
        <v>887</v>
      </c>
      <c r="J27" s="2">
        <v>533</v>
      </c>
      <c r="K27" s="6">
        <f t="shared" si="12"/>
        <v>32960</v>
      </c>
      <c r="L27" s="3">
        <f t="shared" si="13"/>
        <v>102.7015236967563</v>
      </c>
      <c r="M27" s="2">
        <v>7674</v>
      </c>
      <c r="N27" s="2">
        <v>25051</v>
      </c>
      <c r="O27" s="6">
        <f t="shared" si="14"/>
        <v>32725</v>
      </c>
      <c r="P27" s="3">
        <f t="shared" si="15"/>
        <v>117.40331491712708</v>
      </c>
      <c r="Q27" s="6">
        <f t="shared" si="16"/>
        <v>65685</v>
      </c>
      <c r="R27" s="3">
        <f t="shared" si="17"/>
        <v>109.53524438441143</v>
      </c>
    </row>
    <row r="28" spans="1:18" s="9" customFormat="1" ht="21" customHeight="1" x14ac:dyDescent="0.15">
      <c r="A28" s="11" t="s">
        <v>40</v>
      </c>
      <c r="B28" s="2">
        <v>1284</v>
      </c>
      <c r="C28" s="2">
        <v>2182</v>
      </c>
      <c r="D28" s="2">
        <v>32</v>
      </c>
      <c r="E28" s="2">
        <v>46</v>
      </c>
      <c r="F28" s="2">
        <v>112</v>
      </c>
      <c r="G28" s="2">
        <v>10276</v>
      </c>
      <c r="H28" s="2">
        <v>15218</v>
      </c>
      <c r="I28" s="2">
        <v>889</v>
      </c>
      <c r="J28" s="2">
        <v>350</v>
      </c>
      <c r="K28" s="6">
        <f t="shared" si="12"/>
        <v>30389</v>
      </c>
      <c r="L28" s="10">
        <f t="shared" si="13"/>
        <v>92.199635922330089</v>
      </c>
      <c r="M28" s="2">
        <v>7075</v>
      </c>
      <c r="N28" s="2">
        <v>23743</v>
      </c>
      <c r="O28" s="6">
        <f t="shared" si="14"/>
        <v>30818</v>
      </c>
      <c r="P28" s="10">
        <f t="shared" si="15"/>
        <v>94.172650878533233</v>
      </c>
      <c r="Q28" s="6">
        <f t="shared" si="16"/>
        <v>61207</v>
      </c>
      <c r="R28" s="10">
        <f t="shared" si="17"/>
        <v>93.182613991017732</v>
      </c>
    </row>
    <row r="29" spans="1:18" s="9" customFormat="1" ht="21" customHeight="1" x14ac:dyDescent="0.15">
      <c r="A29" s="11" t="s">
        <v>41</v>
      </c>
      <c r="B29" s="2">
        <v>1231</v>
      </c>
      <c r="C29" s="2">
        <v>2256</v>
      </c>
      <c r="D29" s="2">
        <v>37</v>
      </c>
      <c r="E29" s="2">
        <v>73</v>
      </c>
      <c r="F29" s="2">
        <v>100</v>
      </c>
      <c r="G29" s="2">
        <v>10396</v>
      </c>
      <c r="H29" s="2">
        <v>14782</v>
      </c>
      <c r="I29" s="2">
        <v>1054</v>
      </c>
      <c r="J29" s="2">
        <v>415</v>
      </c>
      <c r="K29" s="6">
        <f t="shared" si="12"/>
        <v>30344</v>
      </c>
      <c r="L29" s="10">
        <f t="shared" si="13"/>
        <v>99.851920102668728</v>
      </c>
      <c r="M29" s="2">
        <v>6614</v>
      </c>
      <c r="N29" s="2">
        <v>18274</v>
      </c>
      <c r="O29" s="6">
        <f t="shared" si="14"/>
        <v>24888</v>
      </c>
      <c r="P29" s="10">
        <f t="shared" si="15"/>
        <v>80.757998572262963</v>
      </c>
      <c r="Q29" s="6">
        <f t="shared" si="16"/>
        <v>55232</v>
      </c>
      <c r="R29" s="10">
        <f t="shared" si="17"/>
        <v>90.238044668093522</v>
      </c>
    </row>
    <row r="30" spans="1:18" ht="21" customHeight="1" x14ac:dyDescent="0.15">
      <c r="A30" s="11" t="s">
        <v>42</v>
      </c>
      <c r="B30" s="2">
        <v>1356</v>
      </c>
      <c r="C30" s="2">
        <v>2291</v>
      </c>
      <c r="D30" s="2">
        <v>87</v>
      </c>
      <c r="E30" s="2">
        <v>71</v>
      </c>
      <c r="F30" s="2">
        <v>97</v>
      </c>
      <c r="G30" s="2">
        <v>11870</v>
      </c>
      <c r="H30" s="2">
        <v>15070</v>
      </c>
      <c r="I30" s="2">
        <v>1129</v>
      </c>
      <c r="J30" s="2">
        <v>337</v>
      </c>
      <c r="K30" s="6">
        <f t="shared" si="12"/>
        <v>32308</v>
      </c>
      <c r="L30" s="10">
        <f t="shared" si="13"/>
        <v>106.47244924861587</v>
      </c>
      <c r="M30" s="2">
        <v>6361</v>
      </c>
      <c r="N30" s="2">
        <v>17141</v>
      </c>
      <c r="O30" s="6">
        <f t="shared" si="14"/>
        <v>23502</v>
      </c>
      <c r="P30" s="10">
        <f t="shared" si="15"/>
        <v>94.431051108968177</v>
      </c>
      <c r="Q30" s="6">
        <f t="shared" si="16"/>
        <v>55810</v>
      </c>
      <c r="R30" s="10">
        <f t="shared" si="17"/>
        <v>101.04649478563152</v>
      </c>
    </row>
    <row r="31" spans="1:18" ht="21" customHeight="1" x14ac:dyDescent="0.15">
      <c r="A31" s="11" t="s">
        <v>43</v>
      </c>
      <c r="B31" s="2">
        <v>1350</v>
      </c>
      <c r="C31" s="2">
        <v>2254</v>
      </c>
      <c r="D31" s="2">
        <v>51</v>
      </c>
      <c r="E31" s="2">
        <v>60</v>
      </c>
      <c r="F31" s="2">
        <v>122</v>
      </c>
      <c r="G31" s="2">
        <v>11731</v>
      </c>
      <c r="H31" s="2">
        <v>16301</v>
      </c>
      <c r="I31" s="2">
        <v>1071</v>
      </c>
      <c r="J31" s="2">
        <v>314</v>
      </c>
      <c r="K31" s="6">
        <f t="shared" si="12"/>
        <v>33254</v>
      </c>
      <c r="L31" s="10">
        <f t="shared" si="13"/>
        <v>102.92806735173951</v>
      </c>
      <c r="M31" s="2">
        <v>6633</v>
      </c>
      <c r="N31" s="2">
        <v>18294</v>
      </c>
      <c r="O31" s="6">
        <f t="shared" si="14"/>
        <v>24927</v>
      </c>
      <c r="P31" s="10">
        <f t="shared" si="15"/>
        <v>106.06331376053102</v>
      </c>
      <c r="Q31" s="6">
        <f t="shared" si="16"/>
        <v>58181</v>
      </c>
      <c r="R31" s="10">
        <f t="shared" si="17"/>
        <v>104.24834259093352</v>
      </c>
    </row>
    <row r="32" spans="1:18" ht="21" customHeight="1" x14ac:dyDescent="0.15">
      <c r="A32" s="11" t="s">
        <v>44</v>
      </c>
      <c r="B32" s="2">
        <v>1567</v>
      </c>
      <c r="C32" s="2">
        <v>2357</v>
      </c>
      <c r="D32" s="2">
        <v>48</v>
      </c>
      <c r="E32" s="2">
        <v>81</v>
      </c>
      <c r="F32" s="2">
        <v>96</v>
      </c>
      <c r="G32" s="2">
        <v>11692</v>
      </c>
      <c r="H32" s="2">
        <v>15638</v>
      </c>
      <c r="I32" s="2">
        <v>1068</v>
      </c>
      <c r="J32" s="2">
        <v>287</v>
      </c>
      <c r="K32" s="6">
        <f t="shared" ref="K32:K39" si="18">SUM(B32:J32)</f>
        <v>32834</v>
      </c>
      <c r="L32" s="10">
        <f t="shared" ref="L32:L37" si="19">K32/K31*100</f>
        <v>98.736994045829078</v>
      </c>
      <c r="M32" s="2">
        <v>6849</v>
      </c>
      <c r="N32" s="2">
        <v>18032</v>
      </c>
      <c r="O32" s="6">
        <f t="shared" ref="O32:O39" si="20">SUM(M32:N32)</f>
        <v>24881</v>
      </c>
      <c r="P32" s="10">
        <f t="shared" ref="P32:P37" si="21">O32/O31*100</f>
        <v>99.815461146547918</v>
      </c>
      <c r="Q32" s="6">
        <f t="shared" ref="Q32:Q39" si="22">SUM(O32,K32)</f>
        <v>57715</v>
      </c>
      <c r="R32" s="10">
        <f t="shared" ref="R32:R37" si="23">Q32/Q31*100</f>
        <v>99.199051236658022</v>
      </c>
    </row>
    <row r="33" spans="1:18" ht="21" customHeight="1" x14ac:dyDescent="0.15">
      <c r="A33" s="11" t="s">
        <v>45</v>
      </c>
      <c r="B33" s="2">
        <v>1476</v>
      </c>
      <c r="C33" s="2">
        <v>2223</v>
      </c>
      <c r="D33" s="2">
        <v>41</v>
      </c>
      <c r="E33" s="2">
        <v>53</v>
      </c>
      <c r="F33" s="2">
        <v>97</v>
      </c>
      <c r="G33" s="2">
        <v>11728</v>
      </c>
      <c r="H33" s="2">
        <v>14872</v>
      </c>
      <c r="I33" s="2">
        <v>1038</v>
      </c>
      <c r="J33" s="2">
        <v>303</v>
      </c>
      <c r="K33" s="6">
        <f t="shared" si="18"/>
        <v>31831</v>
      </c>
      <c r="L33" s="10">
        <f t="shared" si="19"/>
        <v>96.945239690564648</v>
      </c>
      <c r="M33" s="2">
        <v>6240</v>
      </c>
      <c r="N33" s="2">
        <v>16932</v>
      </c>
      <c r="O33" s="6">
        <f t="shared" si="20"/>
        <v>23172</v>
      </c>
      <c r="P33" s="10">
        <f t="shared" si="21"/>
        <v>93.131305011856441</v>
      </c>
      <c r="Q33" s="6">
        <f t="shared" si="22"/>
        <v>55003</v>
      </c>
      <c r="R33" s="10">
        <f t="shared" si="23"/>
        <v>95.301048254353276</v>
      </c>
    </row>
    <row r="34" spans="1:18" ht="21" customHeight="1" x14ac:dyDescent="0.15">
      <c r="A34" s="11" t="s">
        <v>46</v>
      </c>
      <c r="B34" s="2">
        <v>1327</v>
      </c>
      <c r="C34" s="2">
        <v>2065</v>
      </c>
      <c r="D34" s="2">
        <v>55</v>
      </c>
      <c r="E34" s="2">
        <v>56</v>
      </c>
      <c r="F34" s="2">
        <v>57</v>
      </c>
      <c r="G34" s="2">
        <v>10934</v>
      </c>
      <c r="H34" s="2">
        <v>12674</v>
      </c>
      <c r="I34" s="2">
        <v>994</v>
      </c>
      <c r="J34" s="2">
        <v>258</v>
      </c>
      <c r="K34" s="6">
        <f t="shared" si="18"/>
        <v>28420</v>
      </c>
      <c r="L34" s="10">
        <f t="shared" si="19"/>
        <v>89.284031290251647</v>
      </c>
      <c r="M34" s="2">
        <v>6341</v>
      </c>
      <c r="N34" s="2">
        <v>16065</v>
      </c>
      <c r="O34" s="6">
        <f t="shared" si="20"/>
        <v>22406</v>
      </c>
      <c r="P34" s="10">
        <f t="shared" si="21"/>
        <v>96.6942862074918</v>
      </c>
      <c r="Q34" s="6">
        <f t="shared" si="22"/>
        <v>50826</v>
      </c>
      <c r="R34" s="10">
        <f t="shared" si="23"/>
        <v>92.405868770794314</v>
      </c>
    </row>
    <row r="35" spans="1:18" ht="21" customHeight="1" x14ac:dyDescent="0.15">
      <c r="A35" s="11" t="s">
        <v>47</v>
      </c>
      <c r="B35" s="2">
        <v>1436</v>
      </c>
      <c r="C35" s="2">
        <v>2201</v>
      </c>
      <c r="D35" s="2">
        <v>55</v>
      </c>
      <c r="E35" s="2">
        <v>29</v>
      </c>
      <c r="F35" s="2">
        <v>49</v>
      </c>
      <c r="G35" s="2">
        <v>10365</v>
      </c>
      <c r="H35" s="2">
        <v>11370</v>
      </c>
      <c r="I35" s="2">
        <v>967</v>
      </c>
      <c r="J35" s="2">
        <v>304</v>
      </c>
      <c r="K35" s="6">
        <f t="shared" si="18"/>
        <v>26776</v>
      </c>
      <c r="L35" s="10">
        <f t="shared" si="19"/>
        <v>94.215341308937369</v>
      </c>
      <c r="M35" s="2">
        <v>5727</v>
      </c>
      <c r="N35" s="2">
        <v>13845</v>
      </c>
      <c r="O35" s="6">
        <f t="shared" si="20"/>
        <v>19572</v>
      </c>
      <c r="P35" s="10">
        <f t="shared" si="21"/>
        <v>87.351602249397487</v>
      </c>
      <c r="Q35" s="6">
        <f t="shared" si="22"/>
        <v>46348</v>
      </c>
      <c r="R35" s="10">
        <f t="shared" si="23"/>
        <v>91.189548656199577</v>
      </c>
    </row>
    <row r="36" spans="1:18" ht="21" customHeight="1" x14ac:dyDescent="0.15">
      <c r="A36" s="11" t="s">
        <v>48</v>
      </c>
      <c r="B36" s="2">
        <v>1143</v>
      </c>
      <c r="C36" s="2">
        <v>2151</v>
      </c>
      <c r="D36" s="2">
        <v>51</v>
      </c>
      <c r="E36" s="2">
        <v>23</v>
      </c>
      <c r="F36" s="2">
        <v>53</v>
      </c>
      <c r="G36" s="2">
        <v>11780</v>
      </c>
      <c r="H36" s="2">
        <v>10919</v>
      </c>
      <c r="I36" s="2">
        <v>848</v>
      </c>
      <c r="J36" s="2">
        <v>372</v>
      </c>
      <c r="K36" s="6">
        <f t="shared" ref="K36:K38" si="24">SUM(B36:J36)</f>
        <v>27340</v>
      </c>
      <c r="L36" s="10">
        <f t="shared" si="19"/>
        <v>102.1063639079773</v>
      </c>
      <c r="M36" s="2">
        <v>6641</v>
      </c>
      <c r="N36" s="2">
        <v>15205</v>
      </c>
      <c r="O36" s="6">
        <f t="shared" ref="O36:O38" si="25">SUM(M36:N36)</f>
        <v>21846</v>
      </c>
      <c r="P36" s="10">
        <f t="shared" si="21"/>
        <v>111.61863887185774</v>
      </c>
      <c r="Q36" s="6">
        <f t="shared" ref="Q36:Q38" si="26">SUM(O36,K36)</f>
        <v>49186</v>
      </c>
      <c r="R36" s="10">
        <f>Q36/Q35*100</f>
        <v>106.12324156382151</v>
      </c>
    </row>
    <row r="37" spans="1:18" ht="21" customHeight="1" x14ac:dyDescent="0.15">
      <c r="A37" s="11" t="s">
        <v>49</v>
      </c>
      <c r="B37" s="2">
        <v>1167</v>
      </c>
      <c r="C37" s="2">
        <v>1980</v>
      </c>
      <c r="D37" s="2">
        <v>42</v>
      </c>
      <c r="E37" s="2">
        <v>33</v>
      </c>
      <c r="F37" s="2">
        <v>105</v>
      </c>
      <c r="G37" s="2">
        <v>13396</v>
      </c>
      <c r="H37" s="2">
        <v>11130</v>
      </c>
      <c r="I37" s="2">
        <v>813</v>
      </c>
      <c r="J37" s="2">
        <v>421</v>
      </c>
      <c r="K37" s="6">
        <f t="shared" si="24"/>
        <v>29087</v>
      </c>
      <c r="L37" s="10">
        <f t="shared" si="19"/>
        <v>106.3899049012436</v>
      </c>
      <c r="M37" s="2">
        <v>5731</v>
      </c>
      <c r="N37" s="2">
        <v>14498</v>
      </c>
      <c r="O37" s="6">
        <f t="shared" si="25"/>
        <v>20229</v>
      </c>
      <c r="P37" s="10">
        <f t="shared" si="21"/>
        <v>92.598187311178251</v>
      </c>
      <c r="Q37" s="6">
        <f t="shared" si="26"/>
        <v>49316</v>
      </c>
      <c r="R37" s="10">
        <f>Q37/Q36*100</f>
        <v>100.26430285040459</v>
      </c>
    </row>
    <row r="38" spans="1:18" ht="21" customHeight="1" x14ac:dyDescent="0.15">
      <c r="A38" s="11" t="s">
        <v>50</v>
      </c>
      <c r="B38" s="2">
        <v>1328</v>
      </c>
      <c r="C38" s="2">
        <v>1650</v>
      </c>
      <c r="D38" s="2">
        <v>176</v>
      </c>
      <c r="E38" s="2">
        <v>42</v>
      </c>
      <c r="F38" s="2">
        <v>132</v>
      </c>
      <c r="G38" s="2">
        <v>14306</v>
      </c>
      <c r="H38" s="2">
        <v>9861</v>
      </c>
      <c r="I38" s="2">
        <v>856</v>
      </c>
      <c r="J38" s="2">
        <v>328</v>
      </c>
      <c r="K38" s="6">
        <f t="shared" si="24"/>
        <v>28679</v>
      </c>
      <c r="L38" s="10">
        <f>K38/K37*100</f>
        <v>98.597311513734653</v>
      </c>
      <c r="M38" s="2">
        <v>5174</v>
      </c>
      <c r="N38" s="2">
        <v>14678</v>
      </c>
      <c r="O38" s="6">
        <f t="shared" si="25"/>
        <v>19852</v>
      </c>
      <c r="P38" s="10">
        <f>O38/O37*100</f>
        <v>98.136338919373173</v>
      </c>
      <c r="Q38" s="6">
        <f t="shared" si="26"/>
        <v>48531</v>
      </c>
      <c r="R38" s="10">
        <f>Q38/Q37*100</f>
        <v>98.408224511314785</v>
      </c>
    </row>
    <row r="39" spans="1:18" ht="21" customHeight="1" x14ac:dyDescent="0.15">
      <c r="A39" s="11" t="s">
        <v>52</v>
      </c>
      <c r="B39" s="2">
        <v>1085</v>
      </c>
      <c r="C39" s="2">
        <v>2207</v>
      </c>
      <c r="D39" s="2">
        <v>103</v>
      </c>
      <c r="E39" s="2">
        <v>44</v>
      </c>
      <c r="F39" s="2">
        <v>78</v>
      </c>
      <c r="G39" s="2">
        <v>12716</v>
      </c>
      <c r="H39" s="2">
        <v>9587</v>
      </c>
      <c r="I39" s="2">
        <v>952</v>
      </c>
      <c r="J39" s="2">
        <v>357</v>
      </c>
      <c r="K39" s="6">
        <f t="shared" si="18"/>
        <v>27129</v>
      </c>
      <c r="L39" s="10">
        <f>K39/K38*100</f>
        <v>94.595348512849114</v>
      </c>
      <c r="M39" s="2">
        <v>6143</v>
      </c>
      <c r="N39" s="2">
        <v>14892</v>
      </c>
      <c r="O39" s="6">
        <f t="shared" si="20"/>
        <v>21035</v>
      </c>
      <c r="P39" s="10">
        <f>O39/O38*100</f>
        <v>105.95909732016926</v>
      </c>
      <c r="Q39" s="6">
        <f t="shared" si="22"/>
        <v>48164</v>
      </c>
      <c r="R39" s="10">
        <f>Q39/Q38*100</f>
        <v>99.24378232469968</v>
      </c>
    </row>
    <row r="40" spans="1:18" ht="21" customHeight="1" x14ac:dyDescent="0.15"/>
  </sheetData>
  <mergeCells count="17">
    <mergeCell ref="P3:P4"/>
    <mergeCell ref="Q3:Q4"/>
    <mergeCell ref="Q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J3:J4"/>
    <mergeCell ref="L3:L4"/>
    <mergeCell ref="M3:M4"/>
    <mergeCell ref="N3:N4"/>
  </mergeCells>
  <phoneticPr fontId="2"/>
  <pageMargins left="0.39370078740157483" right="0.19685039370078741" top="0.39370078740157483" bottom="0.39370078740157483" header="0.51181102362204722" footer="0.51"/>
  <pageSetup paperSize="9" orientation="landscape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2023-05-19T00:18:47Z</cp:lastPrinted>
  <dcterms:created xsi:type="dcterms:W3CDTF">2004-05-25T08:27:11Z</dcterms:created>
  <dcterms:modified xsi:type="dcterms:W3CDTF">2026-05-28T05:29:16Z</dcterms:modified>
</cp:coreProperties>
</file>