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8_{E81D4CF1-EF79-4A11-A808-C97BF281C11E}" xr6:coauthVersionLast="47" xr6:coauthVersionMax="47" xr10:uidLastSave="{00000000-0000-0000-0000-000000000000}"/>
  <bookViews>
    <workbookView xWindow="-120" yWindow="-120" windowWidth="29040" windowHeight="15720" xr2:uid="{57C40145-42AD-40C4-8305-8BB4A0145468}"/>
  </bookViews>
  <sheets>
    <sheet name="3月 訂正版" sheetId="1" r:id="rId1"/>
  </sheets>
  <externalReferences>
    <externalReference r:id="rId2"/>
  </externalReferences>
  <definedNames>
    <definedName name="会員コード">'[1]外車データ（八戸）－原稿 '!$Q$3:$R$74</definedName>
    <definedName name="市町村コード">#REF!</definedName>
    <definedName name="車名コード">#REF!</definedName>
    <definedName name="種別コード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" i="1" l="1"/>
  <c r="J5" i="1"/>
  <c r="H6" i="1"/>
  <c r="J6" i="1"/>
  <c r="H7" i="1"/>
  <c r="J7" i="1"/>
  <c r="H8" i="1"/>
  <c r="J8" i="1"/>
  <c r="H9" i="1"/>
  <c r="J9" i="1"/>
  <c r="H10" i="1"/>
  <c r="J10" i="1"/>
  <c r="B11" i="1"/>
  <c r="C11" i="1"/>
  <c r="D11" i="1"/>
  <c r="E11" i="1"/>
  <c r="F11" i="1"/>
  <c r="G11" i="1"/>
  <c r="H11" i="1"/>
  <c r="I11" i="1"/>
  <c r="J11" i="1"/>
  <c r="H12" i="1"/>
  <c r="J12" i="1"/>
  <c r="H13" i="1"/>
  <c r="J13" i="1"/>
  <c r="H14" i="1"/>
  <c r="J14" i="1"/>
  <c r="H15" i="1"/>
  <c r="J15" i="1"/>
  <c r="H16" i="1"/>
  <c r="J16" i="1"/>
  <c r="H17" i="1"/>
  <c r="J17" i="1"/>
  <c r="H18" i="1"/>
  <c r="J18" i="1"/>
  <c r="H19" i="1"/>
  <c r="J19" i="1"/>
  <c r="B20" i="1"/>
  <c r="C20" i="1"/>
  <c r="D20" i="1"/>
  <c r="E20" i="1"/>
  <c r="F20" i="1"/>
  <c r="G20" i="1"/>
  <c r="H20" i="1"/>
  <c r="I20" i="1"/>
  <c r="J20" i="1"/>
  <c r="H21" i="1"/>
  <c r="J21" i="1" s="1"/>
  <c r="H22" i="1"/>
  <c r="J22" i="1"/>
  <c r="H23" i="1"/>
  <c r="J23" i="1"/>
  <c r="H24" i="1"/>
  <c r="J24" i="1"/>
  <c r="H25" i="1"/>
  <c r="J25" i="1"/>
  <c r="H26" i="1"/>
  <c r="J26" i="1"/>
  <c r="B27" i="1"/>
  <c r="C27" i="1"/>
  <c r="D27" i="1"/>
  <c r="E27" i="1"/>
  <c r="F27" i="1"/>
  <c r="G27" i="1"/>
  <c r="H27" i="1"/>
  <c r="I27" i="1"/>
  <c r="J27" i="1"/>
  <c r="H28" i="1"/>
  <c r="J28" i="1"/>
  <c r="H29" i="1"/>
  <c r="J29" i="1"/>
  <c r="H30" i="1"/>
  <c r="J30" i="1"/>
  <c r="H31" i="1"/>
  <c r="J31" i="1" s="1"/>
  <c r="H32" i="1"/>
  <c r="J32" i="1"/>
  <c r="H33" i="1"/>
  <c r="J33" i="1"/>
  <c r="B34" i="1"/>
  <c r="C34" i="1"/>
  <c r="D34" i="1"/>
  <c r="E34" i="1"/>
  <c r="F34" i="1"/>
  <c r="G34" i="1"/>
  <c r="H34" i="1"/>
  <c r="J34" i="1" s="1"/>
  <c r="I34" i="1"/>
  <c r="B35" i="1"/>
  <c r="C35" i="1"/>
  <c r="D35" i="1"/>
  <c r="E35" i="1"/>
  <c r="F35" i="1"/>
  <c r="G35" i="1"/>
  <c r="H35" i="1"/>
  <c r="J35" i="1" s="1"/>
  <c r="I35" i="1"/>
  <c r="H36" i="1"/>
  <c r="J36" i="1" s="1"/>
  <c r="H37" i="1"/>
  <c r="J37" i="1" s="1"/>
  <c r="H38" i="1"/>
  <c r="J38" i="1" s="1"/>
  <c r="H39" i="1"/>
  <c r="J39" i="1"/>
  <c r="H40" i="1"/>
  <c r="J40" i="1" s="1"/>
  <c r="H41" i="1"/>
  <c r="J41" i="1"/>
  <c r="H42" i="1"/>
  <c r="J42" i="1" s="1"/>
  <c r="H43" i="1"/>
  <c r="J43" i="1"/>
  <c r="B44" i="1"/>
  <c r="C44" i="1"/>
  <c r="D44" i="1"/>
  <c r="E44" i="1"/>
  <c r="F44" i="1"/>
  <c r="G44" i="1"/>
  <c r="H44" i="1" s="1"/>
  <c r="J44" i="1" s="1"/>
  <c r="I44" i="1"/>
  <c r="H45" i="1"/>
  <c r="J45" i="1" s="1"/>
  <c r="H46" i="1"/>
  <c r="J46" i="1" s="1"/>
  <c r="H47" i="1"/>
  <c r="J47" i="1" s="1"/>
  <c r="H48" i="1"/>
  <c r="J48" i="1" s="1"/>
  <c r="H49" i="1"/>
  <c r="J49" i="1"/>
  <c r="H50" i="1"/>
  <c r="J50" i="1" s="1"/>
  <c r="B51" i="1"/>
  <c r="C51" i="1"/>
  <c r="D51" i="1"/>
  <c r="E51" i="1"/>
  <c r="F51" i="1"/>
  <c r="G51" i="1"/>
  <c r="H51" i="1" s="1"/>
  <c r="J51" i="1" s="1"/>
  <c r="I51" i="1"/>
  <c r="B52" i="1"/>
  <c r="C52" i="1"/>
  <c r="D52" i="1"/>
  <c r="E52" i="1"/>
  <c r="F52" i="1"/>
  <c r="G52" i="1"/>
  <c r="H52" i="1"/>
  <c r="J52" i="1" s="1"/>
  <c r="I52" i="1"/>
  <c r="B53" i="1"/>
  <c r="C53" i="1"/>
  <c r="D53" i="1"/>
  <c r="E53" i="1"/>
  <c r="F53" i="1"/>
  <c r="H53" i="1" s="1"/>
  <c r="J53" i="1" s="1"/>
  <c r="G53" i="1"/>
  <c r="I53" i="1"/>
</calcChain>
</file>

<file path=xl/sharedStrings.xml><?xml version="1.0" encoding="utf-8"?>
<sst xmlns="http://schemas.openxmlformats.org/spreadsheetml/2006/main" count="59" uniqueCount="58">
  <si>
    <t>合計</t>
    <rPh sb="0" eb="2">
      <t>ゴウケイ</t>
    </rPh>
    <phoneticPr fontId="3"/>
  </si>
  <si>
    <t>八戸管轄計</t>
    <rPh sb="0" eb="2">
      <t>ハチノヘ</t>
    </rPh>
    <rPh sb="2" eb="4">
      <t>カンカツ</t>
    </rPh>
    <rPh sb="4" eb="5">
      <t>ケイ</t>
    </rPh>
    <phoneticPr fontId="3"/>
  </si>
  <si>
    <t>十和田商圏計</t>
    <rPh sb="0" eb="3">
      <t>トワダ</t>
    </rPh>
    <rPh sb="3" eb="5">
      <t>ショウケン</t>
    </rPh>
    <rPh sb="5" eb="6">
      <t>ケイ</t>
    </rPh>
    <phoneticPr fontId="3"/>
  </si>
  <si>
    <t>六ヶ所村</t>
    <rPh sb="0" eb="4">
      <t>ロッカショムラ</t>
    </rPh>
    <phoneticPr fontId="3"/>
  </si>
  <si>
    <t>東北町</t>
    <rPh sb="0" eb="2">
      <t>トウホク</t>
    </rPh>
    <rPh sb="2" eb="3">
      <t>マチ</t>
    </rPh>
    <phoneticPr fontId="3"/>
  </si>
  <si>
    <t>七戸町</t>
    <rPh sb="0" eb="3">
      <t>シチノヘマチ</t>
    </rPh>
    <phoneticPr fontId="3"/>
  </si>
  <si>
    <t>六戸町</t>
    <rPh sb="0" eb="3">
      <t>ロクノヘマチ</t>
    </rPh>
    <phoneticPr fontId="3"/>
  </si>
  <si>
    <t>三沢市</t>
    <rPh sb="0" eb="3">
      <t>ミサワシ</t>
    </rPh>
    <phoneticPr fontId="3"/>
  </si>
  <si>
    <t>十和田市</t>
    <rPh sb="0" eb="4">
      <t>トワダシ</t>
    </rPh>
    <phoneticPr fontId="3"/>
  </si>
  <si>
    <t>八戸商圏計</t>
    <rPh sb="0" eb="2">
      <t>ハチノヘ</t>
    </rPh>
    <rPh sb="2" eb="4">
      <t>ショウケン</t>
    </rPh>
    <rPh sb="4" eb="5">
      <t>ケイ</t>
    </rPh>
    <phoneticPr fontId="3"/>
  </si>
  <si>
    <t>おいらせ町</t>
    <rPh sb="4" eb="5">
      <t>チョウ</t>
    </rPh>
    <phoneticPr fontId="3"/>
  </si>
  <si>
    <t>新郷村</t>
    <rPh sb="0" eb="3">
      <t>シンゴウムラ</t>
    </rPh>
    <phoneticPr fontId="3"/>
  </si>
  <si>
    <t>南部町</t>
    <rPh sb="0" eb="2">
      <t>ナンブ</t>
    </rPh>
    <rPh sb="2" eb="3">
      <t>マチ</t>
    </rPh>
    <phoneticPr fontId="3"/>
  </si>
  <si>
    <t>田子町</t>
    <rPh sb="0" eb="3">
      <t>タッコマチ</t>
    </rPh>
    <phoneticPr fontId="3"/>
  </si>
  <si>
    <t>三戸町</t>
    <rPh sb="0" eb="3">
      <t>サンノヘマチ</t>
    </rPh>
    <phoneticPr fontId="3"/>
  </si>
  <si>
    <t>階上町</t>
    <rPh sb="0" eb="3">
      <t>ハシカミチョウ</t>
    </rPh>
    <phoneticPr fontId="3"/>
  </si>
  <si>
    <t>五戸町</t>
    <rPh sb="0" eb="3">
      <t>ゴノヘマチ</t>
    </rPh>
    <phoneticPr fontId="3"/>
  </si>
  <si>
    <t>八戸市</t>
    <rPh sb="0" eb="3">
      <t>ハチノヘシ</t>
    </rPh>
    <phoneticPr fontId="3"/>
  </si>
  <si>
    <t>青森管轄計</t>
    <rPh sb="0" eb="2">
      <t>アオモリ</t>
    </rPh>
    <rPh sb="2" eb="4">
      <t>カンカツ</t>
    </rPh>
    <rPh sb="4" eb="5">
      <t>ケイ</t>
    </rPh>
    <phoneticPr fontId="3"/>
  </si>
  <si>
    <t>むつ商圏計</t>
    <rPh sb="2" eb="4">
      <t>ショウケン</t>
    </rPh>
    <rPh sb="4" eb="5">
      <t>ケイ</t>
    </rPh>
    <phoneticPr fontId="3"/>
  </si>
  <si>
    <t>東通村</t>
    <rPh sb="0" eb="3">
      <t>ヒガシドオリムラ</t>
    </rPh>
    <phoneticPr fontId="3"/>
  </si>
  <si>
    <t>佐井村</t>
    <rPh sb="0" eb="2">
      <t>サイ</t>
    </rPh>
    <rPh sb="2" eb="3">
      <t>ムラ</t>
    </rPh>
    <phoneticPr fontId="3"/>
  </si>
  <si>
    <t>風間浦村</t>
    <rPh sb="0" eb="4">
      <t>カザマウラムラ</t>
    </rPh>
    <phoneticPr fontId="3"/>
  </si>
  <si>
    <t>大間町</t>
    <rPh sb="0" eb="3">
      <t>オオママチ</t>
    </rPh>
    <phoneticPr fontId="3"/>
  </si>
  <si>
    <t>横浜町</t>
    <rPh sb="0" eb="1">
      <t>ヨコ</t>
    </rPh>
    <rPh sb="1" eb="2">
      <t>ハマ</t>
    </rPh>
    <rPh sb="2" eb="3">
      <t>マチ</t>
    </rPh>
    <phoneticPr fontId="3"/>
  </si>
  <si>
    <t>むつ市</t>
    <rPh sb="2" eb="3">
      <t>シ</t>
    </rPh>
    <phoneticPr fontId="3"/>
  </si>
  <si>
    <t>五所川原商圏計</t>
    <rPh sb="0" eb="4">
      <t>ゴショガワラ</t>
    </rPh>
    <rPh sb="4" eb="6">
      <t>ショウケン</t>
    </rPh>
    <rPh sb="6" eb="7">
      <t>ケイ</t>
    </rPh>
    <phoneticPr fontId="3"/>
  </si>
  <si>
    <t>中泊町</t>
    <rPh sb="0" eb="1">
      <t>ナカ</t>
    </rPh>
    <rPh sb="1" eb="2">
      <t>ド</t>
    </rPh>
    <rPh sb="2" eb="3">
      <t>マチ</t>
    </rPh>
    <phoneticPr fontId="3"/>
  </si>
  <si>
    <t>つがる市</t>
    <rPh sb="3" eb="4">
      <t>シ</t>
    </rPh>
    <phoneticPr fontId="3"/>
  </si>
  <si>
    <t>深浦町</t>
    <rPh sb="0" eb="3">
      <t>フカウラマチ</t>
    </rPh>
    <phoneticPr fontId="3"/>
  </si>
  <si>
    <t>鯵ヶ沢町</t>
    <rPh sb="0" eb="4">
      <t>アジガサワマチ</t>
    </rPh>
    <phoneticPr fontId="3"/>
  </si>
  <si>
    <t>鶴田町</t>
    <rPh sb="0" eb="3">
      <t>ツルタマチ</t>
    </rPh>
    <phoneticPr fontId="3"/>
  </si>
  <si>
    <t>五所川原市</t>
    <rPh sb="0" eb="5">
      <t>ゴショガワラシ</t>
    </rPh>
    <phoneticPr fontId="3"/>
  </si>
  <si>
    <t>弘前商圏計</t>
    <rPh sb="0" eb="2">
      <t>ヒロサキ</t>
    </rPh>
    <rPh sb="2" eb="4">
      <t>ショウケン</t>
    </rPh>
    <rPh sb="4" eb="5">
      <t>ケイ</t>
    </rPh>
    <phoneticPr fontId="3"/>
  </si>
  <si>
    <t>平川市</t>
    <rPh sb="0" eb="2">
      <t>ヒラカワ</t>
    </rPh>
    <rPh sb="2" eb="3">
      <t>シ</t>
    </rPh>
    <phoneticPr fontId="3"/>
  </si>
  <si>
    <t>西目屋村</t>
    <rPh sb="0" eb="4">
      <t>ニシメヤムラ</t>
    </rPh>
    <phoneticPr fontId="3"/>
  </si>
  <si>
    <t>田舎館村</t>
    <rPh sb="0" eb="4">
      <t>イナカダテムラ</t>
    </rPh>
    <phoneticPr fontId="3"/>
  </si>
  <si>
    <t>板柳町</t>
    <rPh sb="0" eb="3">
      <t>イタヤナギマチ</t>
    </rPh>
    <phoneticPr fontId="3"/>
  </si>
  <si>
    <t>大鰐町</t>
    <rPh sb="0" eb="3">
      <t>オオワニマチ</t>
    </rPh>
    <phoneticPr fontId="3"/>
  </si>
  <si>
    <t>藤崎町</t>
    <rPh sb="0" eb="3">
      <t>フジサキマチ</t>
    </rPh>
    <phoneticPr fontId="3"/>
  </si>
  <si>
    <t>黒石市</t>
    <rPh sb="0" eb="3">
      <t>クロイシシ</t>
    </rPh>
    <phoneticPr fontId="3"/>
  </si>
  <si>
    <t>弘前市</t>
    <rPh sb="0" eb="3">
      <t>ヒロサキシ</t>
    </rPh>
    <phoneticPr fontId="3"/>
  </si>
  <si>
    <t>青森商圏計</t>
    <rPh sb="0" eb="2">
      <t>アオモリ</t>
    </rPh>
    <rPh sb="2" eb="4">
      <t>ショウケン</t>
    </rPh>
    <rPh sb="4" eb="5">
      <t>ケイ</t>
    </rPh>
    <phoneticPr fontId="3"/>
  </si>
  <si>
    <t>外ヶ浜町</t>
    <rPh sb="0" eb="1">
      <t>ソト</t>
    </rPh>
    <rPh sb="2" eb="3">
      <t>ハマ</t>
    </rPh>
    <rPh sb="3" eb="4">
      <t>マチ</t>
    </rPh>
    <phoneticPr fontId="3"/>
  </si>
  <si>
    <t>蓬田村</t>
    <rPh sb="0" eb="2">
      <t>ヨモギダ</t>
    </rPh>
    <rPh sb="2" eb="3">
      <t>ムラ</t>
    </rPh>
    <phoneticPr fontId="3"/>
  </si>
  <si>
    <t>今別町</t>
    <rPh sb="0" eb="3">
      <t>イマベツマチ</t>
    </rPh>
    <phoneticPr fontId="3"/>
  </si>
  <si>
    <t>平内町</t>
    <rPh sb="0" eb="3">
      <t>ヒラナイマチ</t>
    </rPh>
    <phoneticPr fontId="3"/>
  </si>
  <si>
    <t>野辺地町</t>
    <rPh sb="0" eb="4">
      <t>ノヘジマチ</t>
    </rPh>
    <phoneticPr fontId="3"/>
  </si>
  <si>
    <t>青森市</t>
    <rPh sb="0" eb="3">
      <t>アオモリシ</t>
    </rPh>
    <phoneticPr fontId="3"/>
  </si>
  <si>
    <t>前年比</t>
    <rPh sb="0" eb="2">
      <t>ゼンネン</t>
    </rPh>
    <rPh sb="2" eb="3">
      <t>ヒ</t>
    </rPh>
    <phoneticPr fontId="3"/>
  </si>
  <si>
    <t>前年同月計</t>
    <rPh sb="0" eb="2">
      <t>ゼンネン</t>
    </rPh>
    <rPh sb="2" eb="4">
      <t>ドウゲツ</t>
    </rPh>
    <rPh sb="4" eb="5">
      <t>ケイ</t>
    </rPh>
    <phoneticPr fontId="3"/>
  </si>
  <si>
    <t>特種</t>
    <rPh sb="0" eb="2">
      <t>トクシュ</t>
    </rPh>
    <phoneticPr fontId="3"/>
  </si>
  <si>
    <t>小型乗用</t>
    <rPh sb="0" eb="2">
      <t>コガタ</t>
    </rPh>
    <rPh sb="2" eb="4">
      <t>ジョウヨウ</t>
    </rPh>
    <phoneticPr fontId="3"/>
  </si>
  <si>
    <t>小型貨物</t>
    <rPh sb="0" eb="2">
      <t>コガタ</t>
    </rPh>
    <rPh sb="2" eb="3">
      <t>カ</t>
    </rPh>
    <rPh sb="3" eb="4">
      <t>モツ</t>
    </rPh>
    <phoneticPr fontId="3"/>
  </si>
  <si>
    <t>普通乗用</t>
    <rPh sb="0" eb="2">
      <t>フツウ</t>
    </rPh>
    <rPh sb="2" eb="4">
      <t>ジョウヨウ</t>
    </rPh>
    <phoneticPr fontId="3"/>
  </si>
  <si>
    <t>乗合</t>
    <rPh sb="0" eb="2">
      <t>ノリアイ</t>
    </rPh>
    <phoneticPr fontId="3"/>
  </si>
  <si>
    <t>普通貨物</t>
    <rPh sb="0" eb="2">
      <t>フツウ</t>
    </rPh>
    <rPh sb="2" eb="3">
      <t>カ</t>
    </rPh>
    <rPh sb="3" eb="4">
      <t>モツ</t>
    </rPh>
    <phoneticPr fontId="3"/>
  </si>
  <si>
    <t>［　市町村別新車台数 令和　8年　3月　］</t>
    <rPh sb="2" eb="5">
      <t>シチョウソン</t>
    </rPh>
    <rPh sb="5" eb="6">
      <t>ベツ</t>
    </rPh>
    <rPh sb="6" eb="8">
      <t>シンシャ</t>
    </rPh>
    <rPh sb="8" eb="10">
      <t>ダイスウ</t>
    </rPh>
    <rPh sb="11" eb="13">
      <t>レイワ</t>
    </rPh>
    <rPh sb="15" eb="16">
      <t>ネン</t>
    </rPh>
    <rPh sb="18" eb="19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</si>
</sst>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38" fontId="2" fillId="0" borderId="0" xfId="0" applyNumberFormat="1" applyFont="1"/>
    <xf numFmtId="176" fontId="4" fillId="2" borderId="1" xfId="0" applyNumberFormat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4" fillId="3" borderId="1" xfId="0" applyFont="1" applyFill="1" applyBorder="1" applyAlignment="1">
      <alignment horizontal="distributed" vertical="center" justifyLastLine="1"/>
    </xf>
    <xf numFmtId="0" fontId="2" fillId="0" borderId="1" xfId="0" applyFont="1" applyBorder="1"/>
    <xf numFmtId="0" fontId="6" fillId="0" borderId="0" xfId="0" applyFont="1"/>
    <xf numFmtId="0" fontId="7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tn107\Desktop\&#22806;&#365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外車データ（青森）－原稿"/>
      <sheetName val="外車データ（八戸）－原稿 "/>
      <sheetName val="外車新車台数－原稿"/>
      <sheetName val="外車データ（青森）"/>
      <sheetName val="外車データ（八戸）"/>
      <sheetName val="外車新車台数"/>
      <sheetName val="月別輸入車台数"/>
    </sheetNames>
    <sheetDataSet>
      <sheetData sheetId="0" refreshError="1"/>
      <sheetData sheetId="1">
        <row r="3">
          <cell r="Q3" t="str">
            <v>会員コード</v>
          </cell>
          <cell r="R3" t="str">
            <v>会員名</v>
          </cell>
        </row>
        <row r="4">
          <cell r="Q4">
            <v>1</v>
          </cell>
          <cell r="R4" t="str">
            <v>青森トヨタ</v>
          </cell>
        </row>
        <row r="5">
          <cell r="Q5">
            <v>2</v>
          </cell>
          <cell r="R5" t="str">
            <v>トヨペット</v>
          </cell>
        </row>
        <row r="6">
          <cell r="Q6">
            <v>3</v>
          </cell>
          <cell r="R6" t="str">
            <v>青森日産</v>
          </cell>
        </row>
        <row r="7">
          <cell r="Q7">
            <v>4</v>
          </cell>
        </row>
        <row r="8">
          <cell r="Q8">
            <v>5</v>
          </cell>
          <cell r="R8" t="str">
            <v>青森マツダ</v>
          </cell>
        </row>
        <row r="9">
          <cell r="Q9">
            <v>6</v>
          </cell>
          <cell r="R9" t="str">
            <v>サティオ青森</v>
          </cell>
        </row>
        <row r="10">
          <cell r="Q10">
            <v>7</v>
          </cell>
          <cell r="R10" t="str">
            <v>青森三菱</v>
          </cell>
        </row>
        <row r="11">
          <cell r="Q11">
            <v>8</v>
          </cell>
        </row>
        <row r="12">
          <cell r="Q12">
            <v>9</v>
          </cell>
          <cell r="R12" t="str">
            <v>カローラ青森</v>
          </cell>
        </row>
        <row r="13">
          <cell r="Q13">
            <v>10</v>
          </cell>
          <cell r="R13" t="str">
            <v>青森いすゞ</v>
          </cell>
        </row>
        <row r="14">
          <cell r="Q14">
            <v>11</v>
          </cell>
          <cell r="R14" t="str">
            <v>青森日野</v>
          </cell>
        </row>
        <row r="15">
          <cell r="Q15">
            <v>12</v>
          </cell>
          <cell r="R15" t="str">
            <v>アンフィニ青森</v>
          </cell>
        </row>
        <row r="16">
          <cell r="Q16">
            <v>13</v>
          </cell>
          <cell r="R16" t="str">
            <v>カローラ八戸</v>
          </cell>
        </row>
        <row r="17">
          <cell r="Q17">
            <v>14</v>
          </cell>
          <cell r="R17" t="str">
            <v>ダイハツ</v>
          </cell>
        </row>
        <row r="18">
          <cell r="Q18">
            <v>15</v>
          </cell>
        </row>
        <row r="19">
          <cell r="Q19">
            <v>16</v>
          </cell>
        </row>
        <row r="20">
          <cell r="Q20">
            <v>17</v>
          </cell>
          <cell r="R20" t="str">
            <v>サティオ弘前</v>
          </cell>
        </row>
        <row r="21">
          <cell r="Q21">
            <v>18</v>
          </cell>
          <cell r="R21" t="str">
            <v>スバル</v>
          </cell>
        </row>
        <row r="22">
          <cell r="Q22">
            <v>19</v>
          </cell>
          <cell r="R22" t="str">
            <v>ネッツトヨタ</v>
          </cell>
        </row>
        <row r="23">
          <cell r="Q23">
            <v>20</v>
          </cell>
          <cell r="R23" t="str">
            <v>三菱ふそう</v>
          </cell>
        </row>
        <row r="24">
          <cell r="Q24">
            <v>21</v>
          </cell>
        </row>
        <row r="25">
          <cell r="Q25">
            <v>22</v>
          </cell>
          <cell r="R25" t="str">
            <v>東北日産ディーゼル</v>
          </cell>
        </row>
        <row r="26">
          <cell r="Q26">
            <v>23</v>
          </cell>
          <cell r="R26" t="str">
            <v>東奥三菱</v>
          </cell>
        </row>
        <row r="27">
          <cell r="Q27">
            <v>24</v>
          </cell>
        </row>
        <row r="28">
          <cell r="Q28">
            <v>25</v>
          </cell>
          <cell r="R28" t="str">
            <v>ホンダ四輪青森</v>
          </cell>
        </row>
        <row r="29">
          <cell r="Q29">
            <v>26</v>
          </cell>
          <cell r="R29" t="str">
            <v>トヨタビスタ</v>
          </cell>
        </row>
        <row r="30">
          <cell r="Q30">
            <v>27</v>
          </cell>
          <cell r="R30" t="str">
            <v>アリーナ八戸中央</v>
          </cell>
        </row>
        <row r="31">
          <cell r="Q31">
            <v>28</v>
          </cell>
          <cell r="R31" t="str">
            <v>ホンダ四輪八戸</v>
          </cell>
        </row>
        <row r="32">
          <cell r="Q32">
            <v>29</v>
          </cell>
          <cell r="R32" t="str">
            <v>ホンダナリコー</v>
          </cell>
        </row>
        <row r="33">
          <cell r="Q33">
            <v>30</v>
          </cell>
          <cell r="R33" t="str">
            <v>ホンダ青森</v>
          </cell>
        </row>
        <row r="34">
          <cell r="Q34">
            <v>31</v>
          </cell>
          <cell r="R34" t="str">
            <v>若野ホンダ</v>
          </cell>
        </row>
        <row r="35">
          <cell r="Q35">
            <v>32</v>
          </cell>
          <cell r="R35" t="str">
            <v>ヤナセ</v>
          </cell>
        </row>
        <row r="36">
          <cell r="Q36">
            <v>33</v>
          </cell>
          <cell r="R36" t="str">
            <v>ワイエスオート</v>
          </cell>
        </row>
        <row r="37">
          <cell r="Q37">
            <v>34</v>
          </cell>
          <cell r="R37" t="str">
            <v>友和ホンダ</v>
          </cell>
        </row>
        <row r="38">
          <cell r="Q38">
            <v>35</v>
          </cell>
        </row>
        <row r="39">
          <cell r="Q39">
            <v>36</v>
          </cell>
          <cell r="R39" t="str">
            <v>オートザム</v>
          </cell>
        </row>
        <row r="40">
          <cell r="Q40">
            <v>37</v>
          </cell>
          <cell r="R40" t="str">
            <v>プリモ八戸中央</v>
          </cell>
        </row>
        <row r="41">
          <cell r="Q41">
            <v>38</v>
          </cell>
          <cell r="R41" t="str">
            <v>スズキ自販</v>
          </cell>
        </row>
        <row r="42">
          <cell r="Q42">
            <v>39</v>
          </cell>
          <cell r="R42" t="str">
            <v>オートサービス</v>
          </cell>
        </row>
        <row r="43">
          <cell r="Q43">
            <v>40</v>
          </cell>
          <cell r="R43" t="str">
            <v>小林ホンダ</v>
          </cell>
        </row>
        <row r="44">
          <cell r="Q44">
            <v>41</v>
          </cell>
          <cell r="R44" t="str">
            <v>ホンダ板柳</v>
          </cell>
        </row>
        <row r="45">
          <cell r="Q45">
            <v>42</v>
          </cell>
          <cell r="R45" t="str">
            <v>毛利ホンダ</v>
          </cell>
        </row>
        <row r="46">
          <cell r="Q46">
            <v>43</v>
          </cell>
          <cell r="R46" t="str">
            <v>ホンダ西つがる</v>
          </cell>
        </row>
        <row r="47">
          <cell r="Q47">
            <v>44</v>
          </cell>
          <cell r="R47" t="str">
            <v>ホンダ三沢</v>
          </cell>
        </row>
        <row r="48">
          <cell r="Q48">
            <v>45</v>
          </cell>
          <cell r="R48" t="str">
            <v>布施ホンダ</v>
          </cell>
        </row>
        <row r="49">
          <cell r="Q49">
            <v>46</v>
          </cell>
          <cell r="R49" t="str">
            <v>松本ホンダ</v>
          </cell>
        </row>
        <row r="50">
          <cell r="Q50">
            <v>47</v>
          </cell>
          <cell r="R50" t="str">
            <v>十和田中央ホンダ</v>
          </cell>
        </row>
        <row r="51">
          <cell r="Q51">
            <v>48</v>
          </cell>
          <cell r="R51" t="str">
            <v>青森ホンダ</v>
          </cell>
        </row>
        <row r="52">
          <cell r="Q52">
            <v>49</v>
          </cell>
        </row>
        <row r="53">
          <cell r="Q53">
            <v>50</v>
          </cell>
          <cell r="R53" t="str">
            <v>アールジェイ</v>
          </cell>
        </row>
        <row r="54">
          <cell r="Q54">
            <v>51</v>
          </cell>
        </row>
        <row r="55">
          <cell r="Q55">
            <v>52</v>
          </cell>
        </row>
        <row r="56">
          <cell r="Q56">
            <v>53</v>
          </cell>
        </row>
        <row r="57">
          <cell r="Q57">
            <v>54</v>
          </cell>
        </row>
        <row r="58">
          <cell r="Q58">
            <v>55</v>
          </cell>
        </row>
        <row r="59">
          <cell r="Q59">
            <v>56</v>
          </cell>
        </row>
        <row r="60">
          <cell r="Q60">
            <v>57</v>
          </cell>
        </row>
        <row r="61">
          <cell r="Q61">
            <v>58</v>
          </cell>
        </row>
        <row r="62">
          <cell r="Q62">
            <v>59</v>
          </cell>
        </row>
        <row r="63">
          <cell r="Q63">
            <v>60</v>
          </cell>
        </row>
        <row r="64">
          <cell r="Q64">
            <v>61</v>
          </cell>
        </row>
        <row r="65">
          <cell r="Q65">
            <v>62</v>
          </cell>
        </row>
        <row r="66">
          <cell r="Q66">
            <v>63</v>
          </cell>
        </row>
        <row r="67">
          <cell r="Q67">
            <v>64</v>
          </cell>
        </row>
        <row r="68">
          <cell r="Q68">
            <v>65</v>
          </cell>
        </row>
        <row r="69">
          <cell r="Q69">
            <v>66</v>
          </cell>
        </row>
        <row r="70">
          <cell r="Q70">
            <v>67</v>
          </cell>
        </row>
        <row r="71">
          <cell r="Q71">
            <v>68</v>
          </cell>
        </row>
        <row r="72">
          <cell r="Q72">
            <v>69</v>
          </cell>
        </row>
        <row r="73">
          <cell r="Q73">
            <v>70</v>
          </cell>
        </row>
        <row r="74">
          <cell r="Q74">
            <v>99</v>
          </cell>
          <cell r="R74" t="str">
            <v>非会員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7FD0-9A5E-431C-8F0E-471A649D98B9}">
  <sheetPr>
    <pageSetUpPr fitToPage="1"/>
  </sheetPr>
  <dimension ref="A1:J57"/>
  <sheetViews>
    <sheetView showZeros="0" tabSelected="1" workbookViewId="0"/>
  </sheetViews>
  <sheetFormatPr defaultRowHeight="13.5" x14ac:dyDescent="0.15"/>
  <cols>
    <col min="1" max="1" width="16" style="1" customWidth="1"/>
    <col min="2" max="10" width="11.375" style="1" customWidth="1"/>
    <col min="11" max="256" width="9" style="1"/>
    <col min="257" max="257" width="16" style="1" customWidth="1"/>
    <col min="258" max="266" width="11.375" style="1" customWidth="1"/>
    <col min="267" max="512" width="9" style="1"/>
    <col min="513" max="513" width="16" style="1" customWidth="1"/>
    <col min="514" max="522" width="11.375" style="1" customWidth="1"/>
    <col min="523" max="768" width="9" style="1"/>
    <col min="769" max="769" width="16" style="1" customWidth="1"/>
    <col min="770" max="778" width="11.375" style="1" customWidth="1"/>
    <col min="779" max="1024" width="9" style="1"/>
    <col min="1025" max="1025" width="16" style="1" customWidth="1"/>
    <col min="1026" max="1034" width="11.375" style="1" customWidth="1"/>
    <col min="1035" max="1280" width="9" style="1"/>
    <col min="1281" max="1281" width="16" style="1" customWidth="1"/>
    <col min="1282" max="1290" width="11.375" style="1" customWidth="1"/>
    <col min="1291" max="1536" width="9" style="1"/>
    <col min="1537" max="1537" width="16" style="1" customWidth="1"/>
    <col min="1538" max="1546" width="11.375" style="1" customWidth="1"/>
    <col min="1547" max="1792" width="9" style="1"/>
    <col min="1793" max="1793" width="16" style="1" customWidth="1"/>
    <col min="1794" max="1802" width="11.375" style="1" customWidth="1"/>
    <col min="1803" max="2048" width="9" style="1"/>
    <col min="2049" max="2049" width="16" style="1" customWidth="1"/>
    <col min="2050" max="2058" width="11.375" style="1" customWidth="1"/>
    <col min="2059" max="2304" width="9" style="1"/>
    <col min="2305" max="2305" width="16" style="1" customWidth="1"/>
    <col min="2306" max="2314" width="11.375" style="1" customWidth="1"/>
    <col min="2315" max="2560" width="9" style="1"/>
    <col min="2561" max="2561" width="16" style="1" customWidth="1"/>
    <col min="2562" max="2570" width="11.375" style="1" customWidth="1"/>
    <col min="2571" max="2816" width="9" style="1"/>
    <col min="2817" max="2817" width="16" style="1" customWidth="1"/>
    <col min="2818" max="2826" width="11.375" style="1" customWidth="1"/>
    <col min="2827" max="3072" width="9" style="1"/>
    <col min="3073" max="3073" width="16" style="1" customWidth="1"/>
    <col min="3074" max="3082" width="11.375" style="1" customWidth="1"/>
    <col min="3083" max="3328" width="9" style="1"/>
    <col min="3329" max="3329" width="16" style="1" customWidth="1"/>
    <col min="3330" max="3338" width="11.375" style="1" customWidth="1"/>
    <col min="3339" max="3584" width="9" style="1"/>
    <col min="3585" max="3585" width="16" style="1" customWidth="1"/>
    <col min="3586" max="3594" width="11.375" style="1" customWidth="1"/>
    <col min="3595" max="3840" width="9" style="1"/>
    <col min="3841" max="3841" width="16" style="1" customWidth="1"/>
    <col min="3842" max="3850" width="11.375" style="1" customWidth="1"/>
    <col min="3851" max="4096" width="9" style="1"/>
    <col min="4097" max="4097" width="16" style="1" customWidth="1"/>
    <col min="4098" max="4106" width="11.375" style="1" customWidth="1"/>
    <col min="4107" max="4352" width="9" style="1"/>
    <col min="4353" max="4353" width="16" style="1" customWidth="1"/>
    <col min="4354" max="4362" width="11.375" style="1" customWidth="1"/>
    <col min="4363" max="4608" width="9" style="1"/>
    <col min="4609" max="4609" width="16" style="1" customWidth="1"/>
    <col min="4610" max="4618" width="11.375" style="1" customWidth="1"/>
    <col min="4619" max="4864" width="9" style="1"/>
    <col min="4865" max="4865" width="16" style="1" customWidth="1"/>
    <col min="4866" max="4874" width="11.375" style="1" customWidth="1"/>
    <col min="4875" max="5120" width="9" style="1"/>
    <col min="5121" max="5121" width="16" style="1" customWidth="1"/>
    <col min="5122" max="5130" width="11.375" style="1" customWidth="1"/>
    <col min="5131" max="5376" width="9" style="1"/>
    <col min="5377" max="5377" width="16" style="1" customWidth="1"/>
    <col min="5378" max="5386" width="11.375" style="1" customWidth="1"/>
    <col min="5387" max="5632" width="9" style="1"/>
    <col min="5633" max="5633" width="16" style="1" customWidth="1"/>
    <col min="5634" max="5642" width="11.375" style="1" customWidth="1"/>
    <col min="5643" max="5888" width="9" style="1"/>
    <col min="5889" max="5889" width="16" style="1" customWidth="1"/>
    <col min="5890" max="5898" width="11.375" style="1" customWidth="1"/>
    <col min="5899" max="6144" width="9" style="1"/>
    <col min="6145" max="6145" width="16" style="1" customWidth="1"/>
    <col min="6146" max="6154" width="11.375" style="1" customWidth="1"/>
    <col min="6155" max="6400" width="9" style="1"/>
    <col min="6401" max="6401" width="16" style="1" customWidth="1"/>
    <col min="6402" max="6410" width="11.375" style="1" customWidth="1"/>
    <col min="6411" max="6656" width="9" style="1"/>
    <col min="6657" max="6657" width="16" style="1" customWidth="1"/>
    <col min="6658" max="6666" width="11.375" style="1" customWidth="1"/>
    <col min="6667" max="6912" width="9" style="1"/>
    <col min="6913" max="6913" width="16" style="1" customWidth="1"/>
    <col min="6914" max="6922" width="11.375" style="1" customWidth="1"/>
    <col min="6923" max="7168" width="9" style="1"/>
    <col min="7169" max="7169" width="16" style="1" customWidth="1"/>
    <col min="7170" max="7178" width="11.375" style="1" customWidth="1"/>
    <col min="7179" max="7424" width="9" style="1"/>
    <col min="7425" max="7425" width="16" style="1" customWidth="1"/>
    <col min="7426" max="7434" width="11.375" style="1" customWidth="1"/>
    <col min="7435" max="7680" width="9" style="1"/>
    <col min="7681" max="7681" width="16" style="1" customWidth="1"/>
    <col min="7682" max="7690" width="11.375" style="1" customWidth="1"/>
    <col min="7691" max="7936" width="9" style="1"/>
    <col min="7937" max="7937" width="16" style="1" customWidth="1"/>
    <col min="7938" max="7946" width="11.375" style="1" customWidth="1"/>
    <col min="7947" max="8192" width="9" style="1"/>
    <col min="8193" max="8193" width="16" style="1" customWidth="1"/>
    <col min="8194" max="8202" width="11.375" style="1" customWidth="1"/>
    <col min="8203" max="8448" width="9" style="1"/>
    <col min="8449" max="8449" width="16" style="1" customWidth="1"/>
    <col min="8450" max="8458" width="11.375" style="1" customWidth="1"/>
    <col min="8459" max="8704" width="9" style="1"/>
    <col min="8705" max="8705" width="16" style="1" customWidth="1"/>
    <col min="8706" max="8714" width="11.375" style="1" customWidth="1"/>
    <col min="8715" max="8960" width="9" style="1"/>
    <col min="8961" max="8961" width="16" style="1" customWidth="1"/>
    <col min="8962" max="8970" width="11.375" style="1" customWidth="1"/>
    <col min="8971" max="9216" width="9" style="1"/>
    <col min="9217" max="9217" width="16" style="1" customWidth="1"/>
    <col min="9218" max="9226" width="11.375" style="1" customWidth="1"/>
    <col min="9227" max="9472" width="9" style="1"/>
    <col min="9473" max="9473" width="16" style="1" customWidth="1"/>
    <col min="9474" max="9482" width="11.375" style="1" customWidth="1"/>
    <col min="9483" max="9728" width="9" style="1"/>
    <col min="9729" max="9729" width="16" style="1" customWidth="1"/>
    <col min="9730" max="9738" width="11.375" style="1" customWidth="1"/>
    <col min="9739" max="9984" width="9" style="1"/>
    <col min="9985" max="9985" width="16" style="1" customWidth="1"/>
    <col min="9986" max="9994" width="11.375" style="1" customWidth="1"/>
    <col min="9995" max="10240" width="9" style="1"/>
    <col min="10241" max="10241" width="16" style="1" customWidth="1"/>
    <col min="10242" max="10250" width="11.375" style="1" customWidth="1"/>
    <col min="10251" max="10496" width="9" style="1"/>
    <col min="10497" max="10497" width="16" style="1" customWidth="1"/>
    <col min="10498" max="10506" width="11.375" style="1" customWidth="1"/>
    <col min="10507" max="10752" width="9" style="1"/>
    <col min="10753" max="10753" width="16" style="1" customWidth="1"/>
    <col min="10754" max="10762" width="11.375" style="1" customWidth="1"/>
    <col min="10763" max="11008" width="9" style="1"/>
    <col min="11009" max="11009" width="16" style="1" customWidth="1"/>
    <col min="11010" max="11018" width="11.375" style="1" customWidth="1"/>
    <col min="11019" max="11264" width="9" style="1"/>
    <col min="11265" max="11265" width="16" style="1" customWidth="1"/>
    <col min="11266" max="11274" width="11.375" style="1" customWidth="1"/>
    <col min="11275" max="11520" width="9" style="1"/>
    <col min="11521" max="11521" width="16" style="1" customWidth="1"/>
    <col min="11522" max="11530" width="11.375" style="1" customWidth="1"/>
    <col min="11531" max="11776" width="9" style="1"/>
    <col min="11777" max="11777" width="16" style="1" customWidth="1"/>
    <col min="11778" max="11786" width="11.375" style="1" customWidth="1"/>
    <col min="11787" max="12032" width="9" style="1"/>
    <col min="12033" max="12033" width="16" style="1" customWidth="1"/>
    <col min="12034" max="12042" width="11.375" style="1" customWidth="1"/>
    <col min="12043" max="12288" width="9" style="1"/>
    <col min="12289" max="12289" width="16" style="1" customWidth="1"/>
    <col min="12290" max="12298" width="11.375" style="1" customWidth="1"/>
    <col min="12299" max="12544" width="9" style="1"/>
    <col min="12545" max="12545" width="16" style="1" customWidth="1"/>
    <col min="12546" max="12554" width="11.375" style="1" customWidth="1"/>
    <col min="12555" max="12800" width="9" style="1"/>
    <col min="12801" max="12801" width="16" style="1" customWidth="1"/>
    <col min="12802" max="12810" width="11.375" style="1" customWidth="1"/>
    <col min="12811" max="13056" width="9" style="1"/>
    <col min="13057" max="13057" width="16" style="1" customWidth="1"/>
    <col min="13058" max="13066" width="11.375" style="1" customWidth="1"/>
    <col min="13067" max="13312" width="9" style="1"/>
    <col min="13313" max="13313" width="16" style="1" customWidth="1"/>
    <col min="13314" max="13322" width="11.375" style="1" customWidth="1"/>
    <col min="13323" max="13568" width="9" style="1"/>
    <col min="13569" max="13569" width="16" style="1" customWidth="1"/>
    <col min="13570" max="13578" width="11.375" style="1" customWidth="1"/>
    <col min="13579" max="13824" width="9" style="1"/>
    <col min="13825" max="13825" width="16" style="1" customWidth="1"/>
    <col min="13826" max="13834" width="11.375" style="1" customWidth="1"/>
    <col min="13835" max="14080" width="9" style="1"/>
    <col min="14081" max="14081" width="16" style="1" customWidth="1"/>
    <col min="14082" max="14090" width="11.375" style="1" customWidth="1"/>
    <col min="14091" max="14336" width="9" style="1"/>
    <col min="14337" max="14337" width="16" style="1" customWidth="1"/>
    <col min="14338" max="14346" width="11.375" style="1" customWidth="1"/>
    <col min="14347" max="14592" width="9" style="1"/>
    <col min="14593" max="14593" width="16" style="1" customWidth="1"/>
    <col min="14594" max="14602" width="11.375" style="1" customWidth="1"/>
    <col min="14603" max="14848" width="9" style="1"/>
    <col min="14849" max="14849" width="16" style="1" customWidth="1"/>
    <col min="14850" max="14858" width="11.375" style="1" customWidth="1"/>
    <col min="14859" max="15104" width="9" style="1"/>
    <col min="15105" max="15105" width="16" style="1" customWidth="1"/>
    <col min="15106" max="15114" width="11.375" style="1" customWidth="1"/>
    <col min="15115" max="15360" width="9" style="1"/>
    <col min="15361" max="15361" width="16" style="1" customWidth="1"/>
    <col min="15362" max="15370" width="11.375" style="1" customWidth="1"/>
    <col min="15371" max="15616" width="9" style="1"/>
    <col min="15617" max="15617" width="16" style="1" customWidth="1"/>
    <col min="15618" max="15626" width="11.375" style="1" customWidth="1"/>
    <col min="15627" max="15872" width="9" style="1"/>
    <col min="15873" max="15873" width="16" style="1" customWidth="1"/>
    <col min="15874" max="15882" width="11.375" style="1" customWidth="1"/>
    <col min="15883" max="16128" width="9" style="1"/>
    <col min="16129" max="16129" width="16" style="1" customWidth="1"/>
    <col min="16130" max="16138" width="11.375" style="1" customWidth="1"/>
    <col min="16139" max="16384" width="9" style="1"/>
  </cols>
  <sheetData>
    <row r="1" spans="1:10" ht="17.25" x14ac:dyDescent="0.2">
      <c r="A1" s="15" t="s">
        <v>57</v>
      </c>
    </row>
    <row r="2" spans="1:10" ht="14.25" x14ac:dyDescent="0.15">
      <c r="A2" s="14"/>
    </row>
    <row r="3" spans="1:10" ht="13.5" customHeight="1" x14ac:dyDescent="0.15"/>
    <row r="4" spans="1:10" ht="21" customHeight="1" x14ac:dyDescent="0.15">
      <c r="A4" s="13"/>
      <c r="B4" s="11" t="s">
        <v>56</v>
      </c>
      <c r="C4" s="11" t="s">
        <v>55</v>
      </c>
      <c r="D4" s="11" t="s">
        <v>54</v>
      </c>
      <c r="E4" s="11" t="s">
        <v>53</v>
      </c>
      <c r="F4" s="11" t="s">
        <v>52</v>
      </c>
      <c r="G4" s="11" t="s">
        <v>51</v>
      </c>
      <c r="H4" s="12" t="s">
        <v>0</v>
      </c>
      <c r="I4" s="11" t="s">
        <v>50</v>
      </c>
      <c r="J4" s="11" t="s">
        <v>49</v>
      </c>
    </row>
    <row r="5" spans="1:10" ht="19.5" customHeight="1" x14ac:dyDescent="0.15">
      <c r="A5" s="9" t="s">
        <v>48</v>
      </c>
      <c r="B5" s="8">
        <v>38</v>
      </c>
      <c r="C5" s="8">
        <v>3</v>
      </c>
      <c r="D5" s="8">
        <v>459</v>
      </c>
      <c r="E5" s="8">
        <v>68</v>
      </c>
      <c r="F5" s="8">
        <v>246</v>
      </c>
      <c r="G5" s="8">
        <v>36</v>
      </c>
      <c r="H5" s="4">
        <f>SUM(B5:G5)</f>
        <v>850</v>
      </c>
      <c r="I5" s="7">
        <v>836</v>
      </c>
      <c r="J5" s="6">
        <f>IF(H5=0,0,IF(I5=0,0,H5/I5*100))</f>
        <v>101.67464114832536</v>
      </c>
    </row>
    <row r="6" spans="1:10" ht="19.5" customHeight="1" x14ac:dyDescent="0.15">
      <c r="A6" s="9" t="s">
        <v>47</v>
      </c>
      <c r="B6" s="8">
        <v>0</v>
      </c>
      <c r="C6" s="8">
        <v>0</v>
      </c>
      <c r="D6" s="8">
        <v>12</v>
      </c>
      <c r="E6" s="8">
        <v>0</v>
      </c>
      <c r="F6" s="8">
        <v>7</v>
      </c>
      <c r="G6" s="8">
        <v>0</v>
      </c>
      <c r="H6" s="4">
        <f>SUM(B6:G6)</f>
        <v>19</v>
      </c>
      <c r="I6" s="7">
        <v>25</v>
      </c>
      <c r="J6" s="6">
        <f>IF(H6=0,0,IF(I6=0,0,H6/I6*100))</f>
        <v>76</v>
      </c>
    </row>
    <row r="7" spans="1:10" ht="19.5" customHeight="1" x14ac:dyDescent="0.15">
      <c r="A7" s="9" t="s">
        <v>46</v>
      </c>
      <c r="B7" s="8">
        <v>0</v>
      </c>
      <c r="C7" s="8">
        <v>0</v>
      </c>
      <c r="D7" s="8">
        <v>5</v>
      </c>
      <c r="E7" s="8">
        <v>3</v>
      </c>
      <c r="F7" s="8">
        <v>2</v>
      </c>
      <c r="G7" s="8">
        <v>1</v>
      </c>
      <c r="H7" s="4">
        <f>SUM(B7:G7)</f>
        <v>11</v>
      </c>
      <c r="I7" s="7">
        <v>15</v>
      </c>
      <c r="J7" s="6">
        <f>IF(H7=0,0,IF(I7=0,0,H7/I7*100))</f>
        <v>73.333333333333329</v>
      </c>
    </row>
    <row r="8" spans="1:10" ht="19.5" customHeight="1" x14ac:dyDescent="0.15">
      <c r="A8" s="9" t="s">
        <v>45</v>
      </c>
      <c r="B8" s="8">
        <v>1</v>
      </c>
      <c r="C8" s="8">
        <v>0</v>
      </c>
      <c r="D8" s="8">
        <v>2</v>
      </c>
      <c r="E8" s="8">
        <v>0</v>
      </c>
      <c r="F8" s="8">
        <v>3</v>
      </c>
      <c r="G8" s="8">
        <v>1</v>
      </c>
      <c r="H8" s="4">
        <f>SUM(B8:G8)</f>
        <v>7</v>
      </c>
      <c r="I8" s="7">
        <v>6</v>
      </c>
      <c r="J8" s="6">
        <f>IF(H8=0,0,IF(I8=0,0,H8/I8*100))</f>
        <v>116.66666666666667</v>
      </c>
    </row>
    <row r="9" spans="1:10" ht="19.5" customHeight="1" x14ac:dyDescent="0.15">
      <c r="A9" s="9" t="s">
        <v>44</v>
      </c>
      <c r="B9" s="8">
        <v>0</v>
      </c>
      <c r="C9" s="8">
        <v>0</v>
      </c>
      <c r="D9" s="8">
        <v>4</v>
      </c>
      <c r="E9" s="8">
        <v>0</v>
      </c>
      <c r="F9" s="8">
        <v>3</v>
      </c>
      <c r="G9" s="8">
        <v>1</v>
      </c>
      <c r="H9" s="4">
        <f>SUM(B9:G9)</f>
        <v>8</v>
      </c>
      <c r="I9" s="7">
        <v>3</v>
      </c>
      <c r="J9" s="6">
        <f>IF(H9=0,0,IF(I9=0,0,H9/I9*100))</f>
        <v>266.66666666666663</v>
      </c>
    </row>
    <row r="10" spans="1:10" ht="19.5" customHeight="1" x14ac:dyDescent="0.15">
      <c r="A10" s="9" t="s">
        <v>43</v>
      </c>
      <c r="B10" s="8">
        <v>0</v>
      </c>
      <c r="C10" s="8">
        <v>1</v>
      </c>
      <c r="D10" s="8">
        <v>4</v>
      </c>
      <c r="E10" s="8">
        <v>1</v>
      </c>
      <c r="F10" s="8">
        <v>1</v>
      </c>
      <c r="G10" s="8">
        <v>1</v>
      </c>
      <c r="H10" s="4">
        <f>SUM(B10:G10)</f>
        <v>8</v>
      </c>
      <c r="I10" s="7">
        <v>12</v>
      </c>
      <c r="J10" s="6">
        <f>IF(H10=0,0,IF(I10=0,0,H10/I10*100))</f>
        <v>66.666666666666657</v>
      </c>
    </row>
    <row r="11" spans="1:10" ht="19.5" customHeight="1" x14ac:dyDescent="0.15">
      <c r="A11" s="5" t="s">
        <v>42</v>
      </c>
      <c r="B11" s="4">
        <f>SUM(B5:B10)</f>
        <v>39</v>
      </c>
      <c r="C11" s="4">
        <f>SUM(C5:C10)</f>
        <v>4</v>
      </c>
      <c r="D11" s="4">
        <f>SUM(D5:D10)</f>
        <v>486</v>
      </c>
      <c r="E11" s="4">
        <f>SUM(E5:E10)</f>
        <v>72</v>
      </c>
      <c r="F11" s="4">
        <f>SUM(F5:F10)</f>
        <v>262</v>
      </c>
      <c r="G11" s="4">
        <f>SUM(G5:G10)</f>
        <v>40</v>
      </c>
      <c r="H11" s="4">
        <f>SUM(B11:G11)</f>
        <v>903</v>
      </c>
      <c r="I11" s="4">
        <f>SUM(I5:I10)</f>
        <v>897</v>
      </c>
      <c r="J11" s="3">
        <f>IF(H11=0,0,IF(I11=0,0,H11/I11*100))</f>
        <v>100.66889632107024</v>
      </c>
    </row>
    <row r="12" spans="1:10" ht="19.5" customHeight="1" x14ac:dyDescent="0.15">
      <c r="A12" s="9" t="s">
        <v>41</v>
      </c>
      <c r="B12" s="8">
        <v>34</v>
      </c>
      <c r="C12" s="8">
        <v>2</v>
      </c>
      <c r="D12" s="8">
        <v>199</v>
      </c>
      <c r="E12" s="8">
        <v>40</v>
      </c>
      <c r="F12" s="8">
        <v>132</v>
      </c>
      <c r="G12" s="8">
        <v>35</v>
      </c>
      <c r="H12" s="4">
        <f>SUM(B12:G12)</f>
        <v>442</v>
      </c>
      <c r="I12" s="7">
        <v>426</v>
      </c>
      <c r="J12" s="6">
        <f>IF(H12=0,0,IF(I12=0,0,H12/I12*100))</f>
        <v>103.75586854460094</v>
      </c>
    </row>
    <row r="13" spans="1:10" ht="19.5" customHeight="1" x14ac:dyDescent="0.15">
      <c r="A13" s="9" t="s">
        <v>40</v>
      </c>
      <c r="B13" s="8">
        <v>3</v>
      </c>
      <c r="C13" s="8">
        <v>0</v>
      </c>
      <c r="D13" s="8">
        <v>24</v>
      </c>
      <c r="E13" s="8">
        <v>3</v>
      </c>
      <c r="F13" s="8">
        <v>14</v>
      </c>
      <c r="G13" s="8">
        <v>2</v>
      </c>
      <c r="H13" s="4">
        <f>SUM(B13:G13)</f>
        <v>46</v>
      </c>
      <c r="I13" s="7">
        <v>62</v>
      </c>
      <c r="J13" s="6">
        <f>IF(H13=0,0,IF(I13=0,0,H13/I13*100))</f>
        <v>74.193548387096769</v>
      </c>
    </row>
    <row r="14" spans="1:10" ht="19.5" customHeight="1" x14ac:dyDescent="0.15">
      <c r="A14" s="9" t="s">
        <v>39</v>
      </c>
      <c r="B14" s="8">
        <v>2</v>
      </c>
      <c r="C14" s="8">
        <v>0</v>
      </c>
      <c r="D14" s="8">
        <v>13</v>
      </c>
      <c r="E14" s="8">
        <v>4</v>
      </c>
      <c r="F14" s="8">
        <v>4</v>
      </c>
      <c r="G14" s="8">
        <v>3</v>
      </c>
      <c r="H14" s="4">
        <f>SUM(B14:G14)</f>
        <v>26</v>
      </c>
      <c r="I14" s="7">
        <v>36</v>
      </c>
      <c r="J14" s="6">
        <f>IF(H14=0,0,IF(I14=0,0,H14/I14*100))</f>
        <v>72.222222222222214</v>
      </c>
    </row>
    <row r="15" spans="1:10" ht="19.5" customHeight="1" x14ac:dyDescent="0.15">
      <c r="A15" s="9" t="s">
        <v>38</v>
      </c>
      <c r="B15" s="8">
        <v>0</v>
      </c>
      <c r="C15" s="8">
        <v>1</v>
      </c>
      <c r="D15" s="8">
        <v>8</v>
      </c>
      <c r="E15" s="8">
        <v>0</v>
      </c>
      <c r="F15" s="8">
        <v>3</v>
      </c>
      <c r="G15" s="8">
        <v>0</v>
      </c>
      <c r="H15" s="4">
        <f>SUM(B15:G15)</f>
        <v>12</v>
      </c>
      <c r="I15" s="7">
        <v>13</v>
      </c>
      <c r="J15" s="6">
        <f>IF(H15=0,0,IF(I15=0,0,H15/I15*100))</f>
        <v>92.307692307692307</v>
      </c>
    </row>
    <row r="16" spans="1:10" ht="19.5" customHeight="1" x14ac:dyDescent="0.15">
      <c r="A16" s="9" t="s">
        <v>37</v>
      </c>
      <c r="B16" s="8">
        <v>0</v>
      </c>
      <c r="C16" s="8">
        <v>0</v>
      </c>
      <c r="D16" s="8">
        <v>16</v>
      </c>
      <c r="E16" s="8">
        <v>3</v>
      </c>
      <c r="F16" s="8">
        <v>7</v>
      </c>
      <c r="G16" s="8">
        <v>1</v>
      </c>
      <c r="H16" s="4">
        <f>SUM(B16:G16)</f>
        <v>27</v>
      </c>
      <c r="I16" s="7">
        <v>19</v>
      </c>
      <c r="J16" s="6">
        <f>IF(H16=0,0,IF(I16=0,0,H16/I16*100))</f>
        <v>142.10526315789474</v>
      </c>
    </row>
    <row r="17" spans="1:10" ht="19.5" customHeight="1" x14ac:dyDescent="0.15">
      <c r="A17" s="9" t="s">
        <v>36</v>
      </c>
      <c r="B17" s="8">
        <v>0</v>
      </c>
      <c r="C17" s="8">
        <v>0</v>
      </c>
      <c r="D17" s="8">
        <v>7</v>
      </c>
      <c r="E17" s="8">
        <v>0</v>
      </c>
      <c r="F17" s="8">
        <v>5</v>
      </c>
      <c r="G17" s="8">
        <v>1</v>
      </c>
      <c r="H17" s="4">
        <f>SUM(B17:G17)</f>
        <v>13</v>
      </c>
      <c r="I17" s="7">
        <v>9</v>
      </c>
      <c r="J17" s="6">
        <f>IF(H17=0,0,IF(I17=0,0,H17/I17*100))</f>
        <v>144.44444444444443</v>
      </c>
    </row>
    <row r="18" spans="1:10" ht="19.5" customHeight="1" x14ac:dyDescent="0.15">
      <c r="A18" s="9" t="s">
        <v>35</v>
      </c>
      <c r="B18" s="8">
        <v>0</v>
      </c>
      <c r="C18" s="8">
        <v>0</v>
      </c>
      <c r="D18" s="8">
        <v>0</v>
      </c>
      <c r="E18" s="8">
        <v>0</v>
      </c>
      <c r="F18" s="8">
        <v>1</v>
      </c>
      <c r="G18" s="8">
        <v>0</v>
      </c>
      <c r="H18" s="4">
        <f>SUM(B18:G18)</f>
        <v>1</v>
      </c>
      <c r="I18" s="7">
        <v>2</v>
      </c>
      <c r="J18" s="6">
        <f>IF(H18=0,0,IF(I18=0,0,H18/I18*100))</f>
        <v>50</v>
      </c>
    </row>
    <row r="19" spans="1:10" ht="19.5" customHeight="1" x14ac:dyDescent="0.15">
      <c r="A19" s="10" t="s">
        <v>34</v>
      </c>
      <c r="B19" s="8">
        <v>5</v>
      </c>
      <c r="C19" s="8">
        <v>0</v>
      </c>
      <c r="D19" s="8">
        <v>31</v>
      </c>
      <c r="E19" s="8">
        <v>7</v>
      </c>
      <c r="F19" s="8">
        <v>12</v>
      </c>
      <c r="G19" s="8">
        <v>2</v>
      </c>
      <c r="H19" s="4">
        <f>SUM(B19:G19)</f>
        <v>57</v>
      </c>
      <c r="I19" s="7">
        <v>55</v>
      </c>
      <c r="J19" s="6">
        <f>IF(H19=0,0,IF(I19=0,0,H19/I19*100))</f>
        <v>103.63636363636364</v>
      </c>
    </row>
    <row r="20" spans="1:10" ht="19.5" customHeight="1" x14ac:dyDescent="0.15">
      <c r="A20" s="5" t="s">
        <v>33</v>
      </c>
      <c r="B20" s="4">
        <f>SUM(B12:B19)</f>
        <v>44</v>
      </c>
      <c r="C20" s="4">
        <f>SUM(C12:C19)</f>
        <v>3</v>
      </c>
      <c r="D20" s="4">
        <f>SUM(D12:D19)</f>
        <v>298</v>
      </c>
      <c r="E20" s="4">
        <f>SUM(E12:E19)</f>
        <v>57</v>
      </c>
      <c r="F20" s="4">
        <f>SUM(F12:F19)</f>
        <v>178</v>
      </c>
      <c r="G20" s="4">
        <f>SUM(G12:G19)</f>
        <v>44</v>
      </c>
      <c r="H20" s="4">
        <f>SUM(B20:G20)</f>
        <v>624</v>
      </c>
      <c r="I20" s="4">
        <f>SUM(I12:I19)</f>
        <v>622</v>
      </c>
      <c r="J20" s="3">
        <f>IF(H20=0,0,IF(I20=0,0,H20/I20*100))</f>
        <v>100.32154340836013</v>
      </c>
    </row>
    <row r="21" spans="1:10" ht="19.5" customHeight="1" x14ac:dyDescent="0.15">
      <c r="A21" s="9" t="s">
        <v>32</v>
      </c>
      <c r="B21" s="8">
        <v>3</v>
      </c>
      <c r="C21" s="8">
        <v>2</v>
      </c>
      <c r="D21" s="8">
        <v>71</v>
      </c>
      <c r="E21" s="8">
        <v>10</v>
      </c>
      <c r="F21" s="8">
        <v>33</v>
      </c>
      <c r="G21" s="8">
        <v>2</v>
      </c>
      <c r="H21" s="4">
        <f>SUM(B21:G21)</f>
        <v>121</v>
      </c>
      <c r="I21" s="7">
        <v>127</v>
      </c>
      <c r="J21" s="6">
        <f>IF(H21=0,0,IF(I21=0,0,H21/I21*100))</f>
        <v>95.275590551181097</v>
      </c>
    </row>
    <row r="22" spans="1:10" ht="19.5" customHeight="1" x14ac:dyDescent="0.15">
      <c r="A22" s="9" t="s">
        <v>31</v>
      </c>
      <c r="B22" s="8">
        <v>0</v>
      </c>
      <c r="C22" s="8">
        <v>0</v>
      </c>
      <c r="D22" s="8">
        <v>11</v>
      </c>
      <c r="E22" s="8">
        <v>0</v>
      </c>
      <c r="F22" s="8">
        <v>5</v>
      </c>
      <c r="G22" s="8">
        <v>1</v>
      </c>
      <c r="H22" s="4">
        <f>SUM(B22:G22)</f>
        <v>17</v>
      </c>
      <c r="I22" s="7">
        <v>23</v>
      </c>
      <c r="J22" s="6">
        <f>IF(H22=0,0,IF(I22=0,0,H22/I22*100))</f>
        <v>73.91304347826086</v>
      </c>
    </row>
    <row r="23" spans="1:10" ht="19.5" customHeight="1" x14ac:dyDescent="0.15">
      <c r="A23" s="9" t="s">
        <v>30</v>
      </c>
      <c r="B23" s="8">
        <v>0</v>
      </c>
      <c r="C23" s="8">
        <v>0</v>
      </c>
      <c r="D23" s="8">
        <v>5</v>
      </c>
      <c r="E23" s="8">
        <v>1</v>
      </c>
      <c r="F23" s="8">
        <v>8</v>
      </c>
      <c r="G23" s="8">
        <v>2</v>
      </c>
      <c r="H23" s="4">
        <f>SUM(B23:G23)</f>
        <v>16</v>
      </c>
      <c r="I23" s="7">
        <v>16</v>
      </c>
      <c r="J23" s="6">
        <f>IF(H23=0,0,IF(I23=0,0,H23/I23*100))</f>
        <v>100</v>
      </c>
    </row>
    <row r="24" spans="1:10" ht="19.5" customHeight="1" x14ac:dyDescent="0.15">
      <c r="A24" s="9" t="s">
        <v>29</v>
      </c>
      <c r="B24" s="8">
        <v>0</v>
      </c>
      <c r="C24" s="8">
        <v>0</v>
      </c>
      <c r="D24" s="8">
        <v>5</v>
      </c>
      <c r="E24" s="8">
        <v>1</v>
      </c>
      <c r="F24" s="8">
        <v>3</v>
      </c>
      <c r="G24" s="8">
        <v>0</v>
      </c>
      <c r="H24" s="4">
        <f>SUM(B24:G24)</f>
        <v>9</v>
      </c>
      <c r="I24" s="7">
        <v>15</v>
      </c>
      <c r="J24" s="6">
        <f>IF(H24=0,0,IF(I24=0,0,H24/I24*100))</f>
        <v>60</v>
      </c>
    </row>
    <row r="25" spans="1:10" ht="19.5" customHeight="1" x14ac:dyDescent="0.15">
      <c r="A25" s="9" t="s">
        <v>28</v>
      </c>
      <c r="B25" s="8">
        <v>8</v>
      </c>
      <c r="C25" s="8">
        <v>0</v>
      </c>
      <c r="D25" s="8">
        <v>39</v>
      </c>
      <c r="E25" s="8">
        <v>8</v>
      </c>
      <c r="F25" s="8">
        <v>20</v>
      </c>
      <c r="G25" s="8">
        <v>3</v>
      </c>
      <c r="H25" s="4">
        <f>SUM(B25:G25)</f>
        <v>78</v>
      </c>
      <c r="I25" s="7">
        <v>75</v>
      </c>
      <c r="J25" s="6">
        <f>IF(H25=0,0,IF(I25=0,0,H25/I25*100))</f>
        <v>104</v>
      </c>
    </row>
    <row r="26" spans="1:10" ht="19.5" customHeight="1" x14ac:dyDescent="0.15">
      <c r="A26" s="9" t="s">
        <v>27</v>
      </c>
      <c r="B26" s="8">
        <v>2</v>
      </c>
      <c r="C26" s="8">
        <v>0</v>
      </c>
      <c r="D26" s="8">
        <v>7</v>
      </c>
      <c r="E26" s="8">
        <v>0</v>
      </c>
      <c r="F26" s="8">
        <v>5</v>
      </c>
      <c r="G26" s="8">
        <v>2</v>
      </c>
      <c r="H26" s="4">
        <f>SUM(B26:G26)</f>
        <v>16</v>
      </c>
      <c r="I26" s="7">
        <v>19</v>
      </c>
      <c r="J26" s="6">
        <f>IF(H26=0,0,IF(I26=0,0,H26/I26*100))</f>
        <v>84.210526315789465</v>
      </c>
    </row>
    <row r="27" spans="1:10" ht="19.5" customHeight="1" x14ac:dyDescent="0.15">
      <c r="A27" s="5" t="s">
        <v>26</v>
      </c>
      <c r="B27" s="4">
        <f>SUM(B21:B26)</f>
        <v>13</v>
      </c>
      <c r="C27" s="4">
        <f>SUM(C21:C26)</f>
        <v>2</v>
      </c>
      <c r="D27" s="4">
        <f>SUM(D21:D26)</f>
        <v>138</v>
      </c>
      <c r="E27" s="4">
        <f>SUM(E21:E26)</f>
        <v>20</v>
      </c>
      <c r="F27" s="4">
        <f>SUM(F21:F26)</f>
        <v>74</v>
      </c>
      <c r="G27" s="4">
        <f>SUM(G21:G26)</f>
        <v>10</v>
      </c>
      <c r="H27" s="4">
        <f>SUM(B27:G27)</f>
        <v>257</v>
      </c>
      <c r="I27" s="4">
        <f>SUM(I21:I26)</f>
        <v>275</v>
      </c>
      <c r="J27" s="3">
        <f>IF(H27=0,0,IF(I27=0,0,H27/I27*100))</f>
        <v>93.454545454545453</v>
      </c>
    </row>
    <row r="28" spans="1:10" ht="19.5" customHeight="1" x14ac:dyDescent="0.15">
      <c r="A28" s="9" t="s">
        <v>25</v>
      </c>
      <c r="B28" s="8">
        <v>3</v>
      </c>
      <c r="C28" s="8">
        <v>0</v>
      </c>
      <c r="D28" s="8">
        <v>59</v>
      </c>
      <c r="E28" s="8">
        <v>8</v>
      </c>
      <c r="F28" s="8">
        <v>39</v>
      </c>
      <c r="G28" s="8">
        <v>3</v>
      </c>
      <c r="H28" s="4">
        <f>SUM(B28:G28)</f>
        <v>112</v>
      </c>
      <c r="I28" s="7">
        <v>137</v>
      </c>
      <c r="J28" s="6">
        <f>IF(H28=0,0,IF(I28=0,0,H28/I28*100))</f>
        <v>81.751824817518255</v>
      </c>
    </row>
    <row r="29" spans="1:10" ht="19.5" customHeight="1" x14ac:dyDescent="0.15">
      <c r="A29" s="9" t="s">
        <v>24</v>
      </c>
      <c r="B29" s="8">
        <v>4</v>
      </c>
      <c r="C29" s="8">
        <v>0</v>
      </c>
      <c r="D29" s="8">
        <v>5</v>
      </c>
      <c r="E29" s="8">
        <v>1</v>
      </c>
      <c r="F29" s="8">
        <v>1</v>
      </c>
      <c r="G29" s="8">
        <v>0</v>
      </c>
      <c r="H29" s="4">
        <f>SUM(B29:G29)</f>
        <v>11</v>
      </c>
      <c r="I29" s="7">
        <v>11</v>
      </c>
      <c r="J29" s="6">
        <f>IF(H29=0,0,IF(I29=0,0,H29/I29*100))</f>
        <v>100</v>
      </c>
    </row>
    <row r="30" spans="1:10" ht="19.5" customHeight="1" x14ac:dyDescent="0.15">
      <c r="A30" s="9" t="s">
        <v>23</v>
      </c>
      <c r="B30" s="8">
        <v>0</v>
      </c>
      <c r="C30" s="8">
        <v>1</v>
      </c>
      <c r="D30" s="8">
        <v>9</v>
      </c>
      <c r="E30" s="8">
        <v>1</v>
      </c>
      <c r="F30" s="8">
        <v>5</v>
      </c>
      <c r="G30" s="8">
        <v>0</v>
      </c>
      <c r="H30" s="4">
        <f>SUM(B30:G30)</f>
        <v>16</v>
      </c>
      <c r="I30" s="7">
        <v>11</v>
      </c>
      <c r="J30" s="6">
        <f>IF(H30=0,0,IF(I30=0,0,H30/I30*100))</f>
        <v>145.45454545454547</v>
      </c>
    </row>
    <row r="31" spans="1:10" ht="19.5" customHeight="1" x14ac:dyDescent="0.15">
      <c r="A31" s="9" t="s">
        <v>22</v>
      </c>
      <c r="B31" s="8">
        <v>0</v>
      </c>
      <c r="C31" s="8">
        <v>0</v>
      </c>
      <c r="D31" s="8">
        <v>3</v>
      </c>
      <c r="E31" s="8">
        <v>0</v>
      </c>
      <c r="F31" s="8">
        <v>0</v>
      </c>
      <c r="G31" s="8">
        <v>0</v>
      </c>
      <c r="H31" s="4">
        <f>SUM(B31:G31)</f>
        <v>3</v>
      </c>
      <c r="I31" s="7">
        <v>1</v>
      </c>
      <c r="J31" s="6">
        <f>IF(H31=0,0,IF(I31=0,0,H31/I31*100))</f>
        <v>300</v>
      </c>
    </row>
    <row r="32" spans="1:10" ht="19.5" customHeight="1" x14ac:dyDescent="0.15">
      <c r="A32" s="9" t="s">
        <v>21</v>
      </c>
      <c r="B32" s="8">
        <v>0</v>
      </c>
      <c r="C32" s="8">
        <v>0</v>
      </c>
      <c r="D32" s="8">
        <v>0</v>
      </c>
      <c r="E32" s="8">
        <v>0</v>
      </c>
      <c r="F32" s="8">
        <v>2</v>
      </c>
      <c r="G32" s="8">
        <v>0</v>
      </c>
      <c r="H32" s="4">
        <f>SUM(B32:G32)</f>
        <v>2</v>
      </c>
      <c r="I32" s="7">
        <v>2</v>
      </c>
      <c r="J32" s="6">
        <f>IF(H32=0,0,IF(I32=0,0,H32/I32*100))</f>
        <v>100</v>
      </c>
    </row>
    <row r="33" spans="1:10" ht="19.5" customHeight="1" x14ac:dyDescent="0.15">
      <c r="A33" s="9" t="s">
        <v>20</v>
      </c>
      <c r="B33" s="8">
        <v>5</v>
      </c>
      <c r="C33" s="8">
        <v>0</v>
      </c>
      <c r="D33" s="8">
        <v>7</v>
      </c>
      <c r="E33" s="8">
        <v>0</v>
      </c>
      <c r="F33" s="8">
        <v>7</v>
      </c>
      <c r="G33" s="8">
        <v>1</v>
      </c>
      <c r="H33" s="4">
        <f>SUM(B33:G33)</f>
        <v>20</v>
      </c>
      <c r="I33" s="7">
        <v>23</v>
      </c>
      <c r="J33" s="6">
        <f>IF(H33=0,0,IF(I33=0,0,H33/I33*100))</f>
        <v>86.956521739130437</v>
      </c>
    </row>
    <row r="34" spans="1:10" ht="19.5" customHeight="1" x14ac:dyDescent="0.15">
      <c r="A34" s="5" t="s">
        <v>19</v>
      </c>
      <c r="B34" s="4">
        <f>SUM(B28:B33)</f>
        <v>12</v>
      </c>
      <c r="C34" s="4">
        <f>SUM(C28:C33)</f>
        <v>1</v>
      </c>
      <c r="D34" s="4">
        <f>SUM(D28:D33)</f>
        <v>83</v>
      </c>
      <c r="E34" s="4">
        <f>SUM(E28:E33)</f>
        <v>10</v>
      </c>
      <c r="F34" s="4">
        <f>SUM(F28:F33)</f>
        <v>54</v>
      </c>
      <c r="G34" s="4">
        <f>SUM(G28:G33)</f>
        <v>4</v>
      </c>
      <c r="H34" s="4">
        <f>SUM(B34:G34)</f>
        <v>164</v>
      </c>
      <c r="I34" s="4">
        <f>SUM(I28:I33)</f>
        <v>185</v>
      </c>
      <c r="J34" s="3">
        <f>IF(H34=0,0,IF(I34=0,0,H34/I34*100))</f>
        <v>88.64864864864866</v>
      </c>
    </row>
    <row r="35" spans="1:10" ht="19.5" customHeight="1" x14ac:dyDescent="0.15">
      <c r="A35" s="5" t="s">
        <v>18</v>
      </c>
      <c r="B35" s="4">
        <f>SUM(B34,B27,B20,B11)</f>
        <v>108</v>
      </c>
      <c r="C35" s="4">
        <f>SUM(C34,C27,C20,C11)</f>
        <v>10</v>
      </c>
      <c r="D35" s="4">
        <f>SUM(D34,D27,D20,D11)</f>
        <v>1005</v>
      </c>
      <c r="E35" s="4">
        <f>SUM(E34,E27,E20,E11)</f>
        <v>159</v>
      </c>
      <c r="F35" s="4">
        <f>SUM(F34,F27,F20,F11)</f>
        <v>568</v>
      </c>
      <c r="G35" s="4">
        <f>SUM(G34,G27,G20,G11)</f>
        <v>98</v>
      </c>
      <c r="H35" s="4">
        <f>SUM(B35:G35)</f>
        <v>1948</v>
      </c>
      <c r="I35" s="4">
        <f>SUM(I34,I27,I20,I11)</f>
        <v>1979</v>
      </c>
      <c r="J35" s="3">
        <f>IF(H35=0,0,IF(I35=0,0,H35/I35*100))</f>
        <v>98.433552299140985</v>
      </c>
    </row>
    <row r="36" spans="1:10" ht="19.5" customHeight="1" x14ac:dyDescent="0.15">
      <c r="A36" s="9" t="s">
        <v>17</v>
      </c>
      <c r="B36" s="8">
        <v>27</v>
      </c>
      <c r="C36" s="8">
        <v>2</v>
      </c>
      <c r="D36" s="8">
        <v>351</v>
      </c>
      <c r="E36" s="8">
        <v>53</v>
      </c>
      <c r="F36" s="8">
        <v>195</v>
      </c>
      <c r="G36" s="8">
        <v>24</v>
      </c>
      <c r="H36" s="4">
        <f>SUM(B36:G36)</f>
        <v>652</v>
      </c>
      <c r="I36" s="7">
        <v>634</v>
      </c>
      <c r="J36" s="6">
        <f>IF(H36=0,0,IF(I36=0,0,H36/I36*100))</f>
        <v>102.83911671924291</v>
      </c>
    </row>
    <row r="37" spans="1:10" ht="19.5" customHeight="1" x14ac:dyDescent="0.15">
      <c r="A37" s="9" t="s">
        <v>16</v>
      </c>
      <c r="B37" s="8">
        <v>1</v>
      </c>
      <c r="C37" s="8">
        <v>0</v>
      </c>
      <c r="D37" s="8">
        <v>13</v>
      </c>
      <c r="E37" s="8">
        <v>2</v>
      </c>
      <c r="F37" s="8">
        <v>4</v>
      </c>
      <c r="G37" s="8">
        <v>0</v>
      </c>
      <c r="H37" s="4">
        <f>SUM(B37:G37)</f>
        <v>20</v>
      </c>
      <c r="I37" s="7">
        <v>38</v>
      </c>
      <c r="J37" s="6">
        <f>IF(H37=0,0,IF(I37=0,0,H37/I37*100))</f>
        <v>52.631578947368418</v>
      </c>
    </row>
    <row r="38" spans="1:10" ht="19.5" customHeight="1" x14ac:dyDescent="0.15">
      <c r="A38" s="9" t="s">
        <v>15</v>
      </c>
      <c r="B38" s="8">
        <v>3</v>
      </c>
      <c r="C38" s="8">
        <v>0</v>
      </c>
      <c r="D38" s="8">
        <v>15</v>
      </c>
      <c r="E38" s="8">
        <v>0</v>
      </c>
      <c r="F38" s="8">
        <v>8</v>
      </c>
      <c r="G38" s="8">
        <v>2</v>
      </c>
      <c r="H38" s="4">
        <f>SUM(B38:G38)</f>
        <v>28</v>
      </c>
      <c r="I38" s="7">
        <v>25</v>
      </c>
      <c r="J38" s="6">
        <f>IF(H38=0,0,IF(I38=0,0,H38/I38*100))</f>
        <v>112.00000000000001</v>
      </c>
    </row>
    <row r="39" spans="1:10" ht="19.5" customHeight="1" x14ac:dyDescent="0.15">
      <c r="A39" s="9" t="s">
        <v>14</v>
      </c>
      <c r="B39" s="8">
        <v>0</v>
      </c>
      <c r="C39" s="8">
        <v>0</v>
      </c>
      <c r="D39" s="8">
        <v>5</v>
      </c>
      <c r="E39" s="8">
        <v>1</v>
      </c>
      <c r="F39" s="8">
        <v>6</v>
      </c>
      <c r="G39" s="8">
        <v>1</v>
      </c>
      <c r="H39" s="4">
        <f>SUM(B39:G39)</f>
        <v>13</v>
      </c>
      <c r="I39" s="7">
        <v>9</v>
      </c>
      <c r="J39" s="6">
        <f>IF(H39=0,0,IF(I39=0,0,H39/I39*100))</f>
        <v>144.44444444444443</v>
      </c>
    </row>
    <row r="40" spans="1:10" ht="19.5" customHeight="1" x14ac:dyDescent="0.15">
      <c r="A40" s="9" t="s">
        <v>13</v>
      </c>
      <c r="B40" s="8">
        <v>0</v>
      </c>
      <c r="C40" s="8">
        <v>0</v>
      </c>
      <c r="D40" s="8">
        <v>4</v>
      </c>
      <c r="E40" s="8">
        <v>2</v>
      </c>
      <c r="F40" s="8">
        <v>0</v>
      </c>
      <c r="G40" s="8">
        <v>0</v>
      </c>
      <c r="H40" s="4">
        <f>SUM(B40:G40)</f>
        <v>6</v>
      </c>
      <c r="I40" s="7">
        <v>11</v>
      </c>
      <c r="J40" s="6">
        <f>IF(H40=0,0,IF(I40=0,0,H40/I40*100))</f>
        <v>54.54545454545454</v>
      </c>
    </row>
    <row r="41" spans="1:10" ht="19.5" customHeight="1" x14ac:dyDescent="0.15">
      <c r="A41" s="9" t="s">
        <v>12</v>
      </c>
      <c r="B41" s="8">
        <v>2</v>
      </c>
      <c r="C41" s="8">
        <v>0</v>
      </c>
      <c r="D41" s="8">
        <v>16</v>
      </c>
      <c r="E41" s="8">
        <v>3</v>
      </c>
      <c r="F41" s="8">
        <v>9</v>
      </c>
      <c r="G41" s="8">
        <v>0</v>
      </c>
      <c r="H41" s="4">
        <f>SUM(B41:G41)</f>
        <v>30</v>
      </c>
      <c r="I41" s="7">
        <v>30</v>
      </c>
      <c r="J41" s="6">
        <f>IF(H41=0,0,IF(I41=0,0,H41/I41*100))</f>
        <v>100</v>
      </c>
    </row>
    <row r="42" spans="1:10" ht="19.5" customHeight="1" x14ac:dyDescent="0.15">
      <c r="A42" s="9" t="s">
        <v>11</v>
      </c>
      <c r="B42" s="8">
        <v>0</v>
      </c>
      <c r="C42" s="8">
        <v>0</v>
      </c>
      <c r="D42" s="8">
        <v>0</v>
      </c>
      <c r="E42" s="8">
        <v>1</v>
      </c>
      <c r="F42" s="8">
        <v>0</v>
      </c>
      <c r="G42" s="8">
        <v>0</v>
      </c>
      <c r="H42" s="4">
        <f>SUM(B42:G42)</f>
        <v>1</v>
      </c>
      <c r="I42" s="7">
        <v>5</v>
      </c>
      <c r="J42" s="6">
        <f>IF(H42=0,0,IF(I42=0,0,H42/I42*100))</f>
        <v>20</v>
      </c>
    </row>
    <row r="43" spans="1:10" ht="19.5" customHeight="1" x14ac:dyDescent="0.15">
      <c r="A43" s="9" t="s">
        <v>10</v>
      </c>
      <c r="B43" s="8">
        <v>3</v>
      </c>
      <c r="C43" s="8">
        <v>0</v>
      </c>
      <c r="D43" s="8">
        <v>34</v>
      </c>
      <c r="E43" s="8">
        <v>3</v>
      </c>
      <c r="F43" s="8">
        <v>16</v>
      </c>
      <c r="G43" s="8">
        <v>2</v>
      </c>
      <c r="H43" s="4">
        <f>SUM(B43:G43)</f>
        <v>58</v>
      </c>
      <c r="I43" s="7">
        <v>65</v>
      </c>
      <c r="J43" s="6">
        <f>IF(H43=0,0,IF(I43=0,0,H43/I43*100))</f>
        <v>89.230769230769241</v>
      </c>
    </row>
    <row r="44" spans="1:10" ht="19.5" customHeight="1" x14ac:dyDescent="0.15">
      <c r="A44" s="5" t="s">
        <v>9</v>
      </c>
      <c r="B44" s="4">
        <f>SUM(B36:B43)</f>
        <v>36</v>
      </c>
      <c r="C44" s="4">
        <f>SUM(C36:C43)</f>
        <v>2</v>
      </c>
      <c r="D44" s="4">
        <f>SUM(D36:D43)</f>
        <v>438</v>
      </c>
      <c r="E44" s="4">
        <f>SUM(E36:E43)</f>
        <v>65</v>
      </c>
      <c r="F44" s="4">
        <f>SUM(F36:F43)</f>
        <v>238</v>
      </c>
      <c r="G44" s="4">
        <f>SUM(G36:G43)</f>
        <v>29</v>
      </c>
      <c r="H44" s="4">
        <f>SUM(B44:G44)</f>
        <v>808</v>
      </c>
      <c r="I44" s="4">
        <f>SUM(I36:I43)</f>
        <v>817</v>
      </c>
      <c r="J44" s="3">
        <f>IF(H44=0,0,IF(I44=0,0,H44/I44*100))</f>
        <v>98.8984088127295</v>
      </c>
    </row>
    <row r="45" spans="1:10" ht="19.5" customHeight="1" x14ac:dyDescent="0.15">
      <c r="A45" s="9" t="s">
        <v>8</v>
      </c>
      <c r="B45" s="8">
        <v>9</v>
      </c>
      <c r="C45" s="8">
        <v>0</v>
      </c>
      <c r="D45" s="8">
        <v>73</v>
      </c>
      <c r="E45" s="8">
        <v>11</v>
      </c>
      <c r="F45" s="8">
        <v>56</v>
      </c>
      <c r="G45" s="8">
        <v>2</v>
      </c>
      <c r="H45" s="4">
        <f>SUM(B45:G45)</f>
        <v>151</v>
      </c>
      <c r="I45" s="7">
        <v>138</v>
      </c>
      <c r="J45" s="6">
        <f>IF(H45=0,0,IF(I45=0,0,H45/I45*100))</f>
        <v>109.42028985507247</v>
      </c>
    </row>
    <row r="46" spans="1:10" ht="19.5" customHeight="1" x14ac:dyDescent="0.15">
      <c r="A46" s="9" t="s">
        <v>7</v>
      </c>
      <c r="B46" s="8">
        <v>3</v>
      </c>
      <c r="C46" s="8">
        <v>2</v>
      </c>
      <c r="D46" s="8">
        <v>82</v>
      </c>
      <c r="E46" s="8">
        <v>9</v>
      </c>
      <c r="F46" s="8">
        <v>35</v>
      </c>
      <c r="G46" s="8">
        <v>3</v>
      </c>
      <c r="H46" s="4">
        <f>SUM(B46:G46)</f>
        <v>134</v>
      </c>
      <c r="I46" s="7">
        <v>140</v>
      </c>
      <c r="J46" s="6">
        <f>IF(H46=0,0,IF(I46=0,0,H46/I46*100))</f>
        <v>95.714285714285722</v>
      </c>
    </row>
    <row r="47" spans="1:10" ht="19.5" customHeight="1" x14ac:dyDescent="0.15">
      <c r="A47" s="9" t="s">
        <v>6</v>
      </c>
      <c r="B47" s="8">
        <v>0</v>
      </c>
      <c r="C47" s="8">
        <v>0</v>
      </c>
      <c r="D47" s="8">
        <v>7</v>
      </c>
      <c r="E47" s="8">
        <v>2</v>
      </c>
      <c r="F47" s="8">
        <v>6</v>
      </c>
      <c r="G47" s="8">
        <v>0</v>
      </c>
      <c r="H47" s="4">
        <f>SUM(B47:G47)</f>
        <v>15</v>
      </c>
      <c r="I47" s="7">
        <v>16</v>
      </c>
      <c r="J47" s="6">
        <f>IF(H47=0,0,IF(I47=0,0,H47/I47*100))</f>
        <v>93.75</v>
      </c>
    </row>
    <row r="48" spans="1:10" ht="19.5" customHeight="1" x14ac:dyDescent="0.15">
      <c r="A48" s="9" t="s">
        <v>5</v>
      </c>
      <c r="B48" s="8">
        <v>1</v>
      </c>
      <c r="C48" s="8">
        <v>0</v>
      </c>
      <c r="D48" s="8">
        <v>17</v>
      </c>
      <c r="E48" s="8">
        <v>2</v>
      </c>
      <c r="F48" s="8">
        <v>14</v>
      </c>
      <c r="G48" s="8">
        <v>0</v>
      </c>
      <c r="H48" s="4">
        <f>SUM(B48:G48)</f>
        <v>34</v>
      </c>
      <c r="I48" s="7">
        <v>33</v>
      </c>
      <c r="J48" s="6">
        <f>IF(H48=0,0,IF(I48=0,0,H48/I48*100))</f>
        <v>103.03030303030303</v>
      </c>
    </row>
    <row r="49" spans="1:10" ht="19.5" customHeight="1" x14ac:dyDescent="0.15">
      <c r="A49" s="9" t="s">
        <v>4</v>
      </c>
      <c r="B49" s="8">
        <v>1</v>
      </c>
      <c r="C49" s="8">
        <v>0</v>
      </c>
      <c r="D49" s="8">
        <v>17</v>
      </c>
      <c r="E49" s="8">
        <v>1</v>
      </c>
      <c r="F49" s="8">
        <v>6</v>
      </c>
      <c r="G49" s="8">
        <v>3</v>
      </c>
      <c r="H49" s="4">
        <f>SUM(B49:G49)</f>
        <v>28</v>
      </c>
      <c r="I49" s="7">
        <v>27</v>
      </c>
      <c r="J49" s="6">
        <f>IF(H49=0,0,IF(I49=0,0,H49/I49*100))</f>
        <v>103.7037037037037</v>
      </c>
    </row>
    <row r="50" spans="1:10" ht="19.5" customHeight="1" x14ac:dyDescent="0.15">
      <c r="A50" s="9" t="s">
        <v>3</v>
      </c>
      <c r="B50" s="8">
        <v>4</v>
      </c>
      <c r="C50" s="8">
        <v>4</v>
      </c>
      <c r="D50" s="8">
        <v>32</v>
      </c>
      <c r="E50" s="8">
        <v>9</v>
      </c>
      <c r="F50" s="8">
        <v>15</v>
      </c>
      <c r="G50" s="8">
        <v>1</v>
      </c>
      <c r="H50" s="4">
        <f>SUM(B50:G50)</f>
        <v>65</v>
      </c>
      <c r="I50" s="7">
        <v>71</v>
      </c>
      <c r="J50" s="6">
        <f>IF(H50=0,0,IF(I50=0,0,H50/I50*100))</f>
        <v>91.549295774647888</v>
      </c>
    </row>
    <row r="51" spans="1:10" ht="19.5" customHeight="1" x14ac:dyDescent="0.15">
      <c r="A51" s="5" t="s">
        <v>2</v>
      </c>
      <c r="B51" s="4">
        <f>SUM(B45:B50)</f>
        <v>18</v>
      </c>
      <c r="C51" s="4">
        <f>SUM(C45:C50)</f>
        <v>6</v>
      </c>
      <c r="D51" s="4">
        <f>SUM(D45:D50)</f>
        <v>228</v>
      </c>
      <c r="E51" s="4">
        <f>SUM(E45:E50)</f>
        <v>34</v>
      </c>
      <c r="F51" s="4">
        <f>SUM(F45:F50)</f>
        <v>132</v>
      </c>
      <c r="G51" s="4">
        <f>SUM(G45:G50)</f>
        <v>9</v>
      </c>
      <c r="H51" s="4">
        <f>SUM(B51:G51)</f>
        <v>427</v>
      </c>
      <c r="I51" s="4">
        <f>SUM(I45:I50)</f>
        <v>425</v>
      </c>
      <c r="J51" s="3">
        <f>IF(H51=0,0,IF(I51=0,0,H51/I51*100))</f>
        <v>100.47058823529412</v>
      </c>
    </row>
    <row r="52" spans="1:10" ht="19.5" customHeight="1" x14ac:dyDescent="0.15">
      <c r="A52" s="5" t="s">
        <v>1</v>
      </c>
      <c r="B52" s="4">
        <f>SUM(B51,B44)</f>
        <v>54</v>
      </c>
      <c r="C52" s="4">
        <f>SUM(C51,C44)</f>
        <v>8</v>
      </c>
      <c r="D52" s="4">
        <f>SUM(D51,D44)</f>
        <v>666</v>
      </c>
      <c r="E52" s="4">
        <f>SUM(E51,E44)</f>
        <v>99</v>
      </c>
      <c r="F52" s="4">
        <f>SUM(F51,F44)</f>
        <v>370</v>
      </c>
      <c r="G52" s="4">
        <f>SUM(G51,G44)</f>
        <v>38</v>
      </c>
      <c r="H52" s="4">
        <f>SUM(B52:G52)</f>
        <v>1235</v>
      </c>
      <c r="I52" s="4">
        <f>SUM(I51,I44)</f>
        <v>1242</v>
      </c>
      <c r="J52" s="3">
        <f>IF(H52=0,0,IF(I52=0,0,H52/I52*100))</f>
        <v>99.43639291465378</v>
      </c>
    </row>
    <row r="53" spans="1:10" ht="19.5" customHeight="1" x14ac:dyDescent="0.15">
      <c r="A53" s="5" t="s">
        <v>0</v>
      </c>
      <c r="B53" s="4">
        <f>SUM(B52,B35)</f>
        <v>162</v>
      </c>
      <c r="C53" s="4">
        <f>SUM(C52,C35)</f>
        <v>18</v>
      </c>
      <c r="D53" s="4">
        <f>SUM(D52,D35)</f>
        <v>1671</v>
      </c>
      <c r="E53" s="4">
        <f>SUM(E52,E35)</f>
        <v>258</v>
      </c>
      <c r="F53" s="4">
        <f>SUM(F52,F35)</f>
        <v>938</v>
      </c>
      <c r="G53" s="4">
        <f>SUM(G52,G35)</f>
        <v>136</v>
      </c>
      <c r="H53" s="4">
        <f>SUM(B53:G53)</f>
        <v>3183</v>
      </c>
      <c r="I53" s="4">
        <f>SUM(I52,I35)</f>
        <v>3221</v>
      </c>
      <c r="J53" s="3">
        <f>IF(H53=0,0,IF(I53=0,0,H53/I53*100))</f>
        <v>98.820242160819618</v>
      </c>
    </row>
    <row r="55" spans="1:10" x14ac:dyDescent="0.15">
      <c r="H55" s="2"/>
    </row>
    <row r="56" spans="1:10" x14ac:dyDescent="0.15">
      <c r="H56" s="2"/>
    </row>
    <row r="57" spans="1:10" x14ac:dyDescent="0.15">
      <c r="H57" s="2"/>
    </row>
  </sheetData>
  <phoneticPr fontId="3"/>
  <pageMargins left="0.39370078740157483" right="0.39370078740157483" top="0.59055118110236227" bottom="0.39370078740157483" header="0.51181102362204722" footer="0.51181102362204722"/>
  <pageSetup paperSize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 訂正版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STN105</dc:creator>
  <cp:lastModifiedBy>STN105</cp:lastModifiedBy>
  <dcterms:created xsi:type="dcterms:W3CDTF">2026-05-10T23:52:18Z</dcterms:created>
  <dcterms:modified xsi:type="dcterms:W3CDTF">2026-05-10T23:52:56Z</dcterms:modified>
</cp:coreProperties>
</file>