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J241-qnap01\d\青森新ＨＰ\ＨＰ\sin_dai_j\excel\"/>
    </mc:Choice>
  </mc:AlternateContent>
  <xr:revisionPtr revIDLastSave="0" documentId="13_ncr:1_{81BF1748-6D84-484C-B9D3-615DFD27373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5月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5" i="3" l="1"/>
  <c r="O14" i="3"/>
  <c r="O11" i="3"/>
  <c r="O10" i="3"/>
  <c r="N21" i="3"/>
  <c r="J26" i="3"/>
  <c r="C28" i="3"/>
  <c r="O19" i="3"/>
  <c r="O18" i="3"/>
  <c r="O13" i="3"/>
  <c r="O12" i="3"/>
  <c r="M21" i="3"/>
  <c r="I28" i="3"/>
  <c r="B21" i="3"/>
  <c r="J7" i="3"/>
  <c r="J8" i="3"/>
  <c r="L8" i="3" s="1"/>
  <c r="O8" i="3"/>
  <c r="J9" i="3"/>
  <c r="J10" i="3"/>
  <c r="L10" i="3" s="1"/>
  <c r="J11" i="3"/>
  <c r="L11" i="3" s="1"/>
  <c r="J12" i="3"/>
  <c r="L12" i="3" s="1"/>
  <c r="J13" i="3"/>
  <c r="L13" i="3" s="1"/>
  <c r="J14" i="3"/>
  <c r="L14" i="3" s="1"/>
  <c r="J15" i="3"/>
  <c r="L15" i="3" s="1"/>
  <c r="J16" i="3"/>
  <c r="L16" i="3" s="1"/>
  <c r="O16" i="3"/>
  <c r="J17" i="3"/>
  <c r="L17" i="3" s="1"/>
  <c r="O17" i="3"/>
  <c r="J18" i="3"/>
  <c r="L18" i="3" s="1"/>
  <c r="J19" i="3"/>
  <c r="L19" i="3" s="1"/>
  <c r="J20" i="3"/>
  <c r="L20" i="3" s="1"/>
  <c r="O20" i="3"/>
  <c r="C21" i="3"/>
  <c r="D21" i="3"/>
  <c r="D23" i="3" s="1"/>
  <c r="E21" i="3"/>
  <c r="F21" i="3"/>
  <c r="F23" i="3" s="1"/>
  <c r="G21" i="3"/>
  <c r="H21" i="3"/>
  <c r="H23" i="3" s="1"/>
  <c r="I21" i="3"/>
  <c r="I23" i="3" s="1"/>
  <c r="K21" i="3"/>
  <c r="J22" i="3"/>
  <c r="J27" i="3"/>
  <c r="D28" i="3"/>
  <c r="E28" i="3"/>
  <c r="F28" i="3"/>
  <c r="H28" i="3"/>
  <c r="L9" i="3" l="1"/>
  <c r="B23" i="3"/>
  <c r="J24" i="3"/>
  <c r="C25" i="3"/>
  <c r="L7" i="3"/>
  <c r="O9" i="3"/>
  <c r="B28" i="3"/>
  <c r="C23" i="3"/>
  <c r="O7" i="3"/>
  <c r="E25" i="3"/>
  <c r="O21" i="3"/>
  <c r="J28" i="3"/>
  <c r="B25" i="3"/>
  <c r="I25" i="3"/>
  <c r="H25" i="3"/>
  <c r="F25" i="3"/>
  <c r="E23" i="3"/>
  <c r="D25" i="3"/>
  <c r="J21" i="3"/>
  <c r="L21" i="3" s="1"/>
  <c r="J25" i="3" l="1"/>
  <c r="J23" i="3"/>
</calcChain>
</file>

<file path=xl/sharedStrings.xml><?xml version="1.0" encoding="utf-8"?>
<sst xmlns="http://schemas.openxmlformats.org/spreadsheetml/2006/main" count="58" uniqueCount="55">
  <si>
    <t>（２）</t>
  </si>
  <si>
    <t>（３）</t>
  </si>
  <si>
    <t>小型四輪</t>
    <rPh sb="0" eb="2">
      <t>コガタ</t>
    </rPh>
    <rPh sb="2" eb="4">
      <t>ヨンリン</t>
    </rPh>
    <phoneticPr fontId="2"/>
  </si>
  <si>
    <t>（４）</t>
  </si>
  <si>
    <t>小型三輪</t>
    <rPh sb="0" eb="2">
      <t>コガタ</t>
    </rPh>
    <rPh sb="2" eb="4">
      <t>サンリン</t>
    </rPh>
    <phoneticPr fontId="2"/>
  </si>
  <si>
    <t>用途車</t>
    <rPh sb="0" eb="2">
      <t>ヨウト</t>
    </rPh>
    <rPh sb="2" eb="3">
      <t>シャ</t>
    </rPh>
    <phoneticPr fontId="2"/>
  </si>
  <si>
    <t>特殊車</t>
    <rPh sb="0" eb="2">
      <t>トクシュ</t>
    </rPh>
    <rPh sb="2" eb="3">
      <t>シャ</t>
    </rPh>
    <phoneticPr fontId="2"/>
  </si>
  <si>
    <t>合計 （Ａ）</t>
    <rPh sb="0" eb="2">
      <t>ゴウケイ</t>
    </rPh>
    <phoneticPr fontId="2"/>
  </si>
  <si>
    <t>前年同月</t>
    <rPh sb="0" eb="2">
      <t>ゼンネン</t>
    </rPh>
    <rPh sb="2" eb="4">
      <t>ドウゲツ</t>
    </rPh>
    <phoneticPr fontId="2"/>
  </si>
  <si>
    <t>台数（Ｂ）</t>
    <rPh sb="0" eb="2">
      <t>ダイスウ</t>
    </rPh>
    <phoneticPr fontId="2"/>
  </si>
  <si>
    <t>１月からの累計台数</t>
    <rPh sb="1" eb="2">
      <t>ガツ</t>
    </rPh>
    <rPh sb="5" eb="7">
      <t>ルイケイ</t>
    </rPh>
    <rPh sb="7" eb="9">
      <t>ダイスウ</t>
    </rPh>
    <phoneticPr fontId="2"/>
  </si>
  <si>
    <t>本年 （Ｃ）</t>
    <rPh sb="0" eb="2">
      <t>ホンネン</t>
    </rPh>
    <phoneticPr fontId="2"/>
  </si>
  <si>
    <t>前年 （Ｄ）</t>
    <rPh sb="0" eb="2">
      <t>ゼンネン</t>
    </rPh>
    <phoneticPr fontId="2"/>
  </si>
  <si>
    <t>日野</t>
    <rPh sb="0" eb="2">
      <t>ヒノ</t>
    </rPh>
    <phoneticPr fontId="2"/>
  </si>
  <si>
    <t>本田</t>
    <rPh sb="0" eb="2">
      <t>ホンダ</t>
    </rPh>
    <phoneticPr fontId="2"/>
  </si>
  <si>
    <t>三菱</t>
    <rPh sb="0" eb="2">
      <t>ミツビシ</t>
    </rPh>
    <phoneticPr fontId="2"/>
  </si>
  <si>
    <t>三菱ふそう</t>
    <rPh sb="0" eb="2">
      <t>ミツビシ</t>
    </rPh>
    <phoneticPr fontId="2"/>
  </si>
  <si>
    <t>日産</t>
    <rPh sb="0" eb="2">
      <t>ニッサン</t>
    </rPh>
    <phoneticPr fontId="2"/>
  </si>
  <si>
    <t>輸入車</t>
    <rPh sb="0" eb="3">
      <t>ユニュウシャ</t>
    </rPh>
    <phoneticPr fontId="2"/>
  </si>
  <si>
    <t>合計 （Ｅ）</t>
    <rPh sb="0" eb="2">
      <t>ゴウケイ</t>
    </rPh>
    <phoneticPr fontId="2"/>
  </si>
  <si>
    <t>前年同月計 （Ｆ）</t>
    <rPh sb="0" eb="2">
      <t>ゼンネン</t>
    </rPh>
    <rPh sb="2" eb="4">
      <t>ドウゲツ</t>
    </rPh>
    <rPh sb="4" eb="5">
      <t>ケイ</t>
    </rPh>
    <phoneticPr fontId="2"/>
  </si>
  <si>
    <t>同  比   Ｅ／Ｆ ％</t>
    <rPh sb="0" eb="1">
      <t>ドウ</t>
    </rPh>
    <rPh sb="3" eb="4">
      <t>ヒ</t>
    </rPh>
    <phoneticPr fontId="2"/>
  </si>
  <si>
    <t>前   月   計 （Ｇ）</t>
    <rPh sb="0" eb="1">
      <t>マエ</t>
    </rPh>
    <rPh sb="4" eb="5">
      <t>ツキ</t>
    </rPh>
    <rPh sb="8" eb="9">
      <t>ケイ</t>
    </rPh>
    <phoneticPr fontId="2"/>
  </si>
  <si>
    <t>同  比   Ｅ／Ｇ ％</t>
    <rPh sb="0" eb="1">
      <t>ドウ</t>
    </rPh>
    <rPh sb="3" eb="4">
      <t>ヒ</t>
    </rPh>
    <phoneticPr fontId="2"/>
  </si>
  <si>
    <t>１月からの累計（Ｈ）</t>
    <rPh sb="1" eb="2">
      <t>ガツ</t>
    </rPh>
    <rPh sb="5" eb="7">
      <t>ルイケイ</t>
    </rPh>
    <phoneticPr fontId="2"/>
  </si>
  <si>
    <t>前年累計 （ Ｉ ）</t>
    <rPh sb="0" eb="2">
      <t>ゼンネン</t>
    </rPh>
    <rPh sb="2" eb="4">
      <t>ルイケイ</t>
    </rPh>
    <phoneticPr fontId="2"/>
  </si>
  <si>
    <t>同  比   Ｈ／Ｉ ％</t>
    <rPh sb="0" eb="1">
      <t>ドウ</t>
    </rPh>
    <rPh sb="3" eb="4">
      <t>ヒ</t>
    </rPh>
    <phoneticPr fontId="2"/>
  </si>
  <si>
    <t>（５，７）</t>
    <phoneticPr fontId="2"/>
  </si>
  <si>
    <t>（６）</t>
    <phoneticPr fontId="2"/>
  </si>
  <si>
    <t>（８）</t>
    <phoneticPr fontId="2"/>
  </si>
  <si>
    <t>いすゞ</t>
    <phoneticPr fontId="2"/>
  </si>
  <si>
    <t>貨      物</t>
    <rPh sb="0" eb="1">
      <t>カ</t>
    </rPh>
    <rPh sb="7" eb="8">
      <t>ブツ</t>
    </rPh>
    <phoneticPr fontId="2"/>
  </si>
  <si>
    <t>特   種</t>
    <rPh sb="0" eb="1">
      <t>トク</t>
    </rPh>
    <rPh sb="4" eb="5">
      <t>タネ</t>
    </rPh>
    <phoneticPr fontId="2"/>
  </si>
  <si>
    <t>大   型</t>
    <rPh sb="0" eb="1">
      <t>ダイ</t>
    </rPh>
    <rPh sb="4" eb="5">
      <t>カタ</t>
    </rPh>
    <phoneticPr fontId="2"/>
  </si>
  <si>
    <t>普  通</t>
    <rPh sb="0" eb="1">
      <t>ススム</t>
    </rPh>
    <rPh sb="3" eb="4">
      <t>ツウ</t>
    </rPh>
    <phoneticPr fontId="2"/>
  </si>
  <si>
    <t>貨  物</t>
    <rPh sb="0" eb="1">
      <t>カ</t>
    </rPh>
    <rPh sb="3" eb="4">
      <t>ブツ</t>
    </rPh>
    <phoneticPr fontId="2"/>
  </si>
  <si>
    <t>乗  用</t>
    <rPh sb="0" eb="1">
      <t>ジョウ</t>
    </rPh>
    <rPh sb="3" eb="4">
      <t>ヨウ</t>
    </rPh>
    <phoneticPr fontId="2"/>
  </si>
  <si>
    <t>小  型</t>
    <rPh sb="0" eb="1">
      <t>ショウ</t>
    </rPh>
    <rPh sb="3" eb="4">
      <t>カタ</t>
    </rPh>
    <phoneticPr fontId="2"/>
  </si>
  <si>
    <t>登録ナンバー別登録台数〔メーカー別〕</t>
    <rPh sb="0" eb="2">
      <t>トウロク</t>
    </rPh>
    <rPh sb="6" eb="7">
      <t>ベツ</t>
    </rPh>
    <rPh sb="7" eb="9">
      <t>トウロク</t>
    </rPh>
    <rPh sb="9" eb="11">
      <t>ダイスウ</t>
    </rPh>
    <rPh sb="16" eb="17">
      <t>ベツ</t>
    </rPh>
    <phoneticPr fontId="2"/>
  </si>
  <si>
    <t>車  種</t>
    <rPh sb="0" eb="1">
      <t>クルマ</t>
    </rPh>
    <rPh sb="3" eb="4">
      <t>タネ</t>
    </rPh>
    <phoneticPr fontId="2"/>
  </si>
  <si>
    <t>その他国産車</t>
    <rPh sb="2" eb="3">
      <t>タ</t>
    </rPh>
    <rPh sb="3" eb="6">
      <t>コクサンシャ</t>
    </rPh>
    <phoneticPr fontId="2"/>
  </si>
  <si>
    <t>トヨタ</t>
    <phoneticPr fontId="2"/>
  </si>
  <si>
    <t>スズキ</t>
    <phoneticPr fontId="2"/>
  </si>
  <si>
    <t>マツダ</t>
    <phoneticPr fontId="2"/>
  </si>
  <si>
    <t>ダイハツ</t>
    <phoneticPr fontId="2"/>
  </si>
  <si>
    <t>（０，９）</t>
    <phoneticPr fontId="2"/>
  </si>
  <si>
    <t>（１）</t>
    <phoneticPr fontId="2"/>
  </si>
  <si>
    <t>メーカー</t>
    <phoneticPr fontId="2"/>
  </si>
  <si>
    <t>Ｃ／Ｄ ％</t>
    <phoneticPr fontId="2"/>
  </si>
  <si>
    <t>Ａ／Ｂ  ％</t>
    <phoneticPr fontId="2"/>
  </si>
  <si>
    <t>バ  ス</t>
    <phoneticPr fontId="2"/>
  </si>
  <si>
    <t>SUBARU</t>
    <phoneticPr fontId="2"/>
  </si>
  <si>
    <t>ＵＤトラックス</t>
    <phoneticPr fontId="2"/>
  </si>
  <si>
    <t>※2025年1月からメーカー名の配列はアルファベット順かつ乗用車・貨物車メーカーで区分</t>
    <rPh sb="5" eb="6">
      <t>ネン</t>
    </rPh>
    <rPh sb="7" eb="8">
      <t>ガツ</t>
    </rPh>
    <rPh sb="14" eb="15">
      <t>メイ</t>
    </rPh>
    <rPh sb="16" eb="18">
      <t>ハイレツ</t>
    </rPh>
    <rPh sb="26" eb="27">
      <t>ジュン</t>
    </rPh>
    <rPh sb="29" eb="32">
      <t>ジョウヨウシャ</t>
    </rPh>
    <rPh sb="33" eb="35">
      <t>カモツ</t>
    </rPh>
    <rPh sb="35" eb="36">
      <t>クルマ</t>
    </rPh>
    <rPh sb="41" eb="43">
      <t>クブン</t>
    </rPh>
    <phoneticPr fontId="2"/>
  </si>
  <si>
    <t>令和8年5月</t>
    <rPh sb="0" eb="2">
      <t>レイワ</t>
    </rPh>
    <rPh sb="3" eb="4">
      <t>ネン</t>
    </rPh>
    <rPh sb="5" eb="6">
      <t>ヅキ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</si>
</sst>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u/>
      <sz val="12"/>
      <name val="ＭＳ Ｐ明朝"/>
      <family val="1"/>
      <charset val="128"/>
    </font>
    <font>
      <b/>
      <sz val="10"/>
      <name val="ＭＳ Ｐ明朝"/>
      <family val="1"/>
      <charset val="128"/>
    </font>
    <font>
      <b/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176" fontId="0" fillId="0" borderId="1" xfId="0" applyNumberFormat="1" applyBorder="1">
      <alignment vertical="center"/>
    </xf>
    <xf numFmtId="38" fontId="0" fillId="0" borderId="1" xfId="1" applyFont="1" applyBorder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/>
    </xf>
    <xf numFmtId="49" fontId="3" fillId="0" borderId="7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49" fontId="3" fillId="0" borderId="10" xfId="0" applyNumberFormat="1" applyFont="1" applyBorder="1" applyAlignment="1">
      <alignment horizontal="center" vertical="center"/>
    </xf>
    <xf numFmtId="38" fontId="0" fillId="0" borderId="11" xfId="1" applyFont="1" applyBorder="1">
      <alignment vertical="center"/>
    </xf>
    <xf numFmtId="0" fontId="4" fillId="0" borderId="12" xfId="0" applyFont="1" applyBorder="1">
      <alignment vertical="center"/>
    </xf>
    <xf numFmtId="38" fontId="0" fillId="0" borderId="1" xfId="1" applyFont="1" applyBorder="1" applyAlignment="1">
      <alignment vertical="center"/>
    </xf>
    <xf numFmtId="38" fontId="0" fillId="0" borderId="13" xfId="1" applyFont="1" applyBorder="1" applyAlignment="1">
      <alignment vertical="center"/>
    </xf>
    <xf numFmtId="38" fontId="0" fillId="0" borderId="14" xfId="1" applyFont="1" applyBorder="1" applyAlignment="1">
      <alignment vertical="center"/>
    </xf>
    <xf numFmtId="0" fontId="4" fillId="0" borderId="15" xfId="0" applyFont="1" applyBorder="1">
      <alignment vertical="center"/>
    </xf>
    <xf numFmtId="38" fontId="0" fillId="0" borderId="16" xfId="1" applyFont="1" applyBorder="1" applyAlignment="1">
      <alignment vertical="center"/>
    </xf>
    <xf numFmtId="38" fontId="0" fillId="0" borderId="17" xfId="1" applyFont="1" applyBorder="1" applyAlignment="1">
      <alignment vertical="center"/>
    </xf>
    <xf numFmtId="0" fontId="3" fillId="0" borderId="1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176" fontId="0" fillId="0" borderId="10" xfId="0" applyNumberFormat="1" applyBorder="1">
      <alignment vertical="center"/>
    </xf>
    <xf numFmtId="38" fontId="0" fillId="0" borderId="8" xfId="1" applyFont="1" applyBorder="1">
      <alignment vertical="center"/>
    </xf>
    <xf numFmtId="0" fontId="5" fillId="0" borderId="8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3" fillId="0" borderId="2" xfId="0" applyFont="1" applyBorder="1" applyAlignment="1">
      <alignment horizontal="right" vertical="center"/>
    </xf>
    <xf numFmtId="0" fontId="3" fillId="0" borderId="6" xfId="0" applyFont="1" applyBorder="1" applyAlignment="1">
      <alignment horizontal="left" vertical="center"/>
    </xf>
    <xf numFmtId="0" fontId="7" fillId="2" borderId="19" xfId="0" applyFont="1" applyFill="1" applyBorder="1">
      <alignment vertical="center"/>
    </xf>
    <xf numFmtId="38" fontId="8" fillId="2" borderId="19" xfId="1" applyFont="1" applyFill="1" applyBorder="1" applyAlignment="1">
      <alignment vertical="center"/>
    </xf>
    <xf numFmtId="0" fontId="3" fillId="0" borderId="20" xfId="0" applyFont="1" applyBorder="1" applyAlignment="1">
      <alignment horizontal="left" vertical="center"/>
    </xf>
    <xf numFmtId="38" fontId="0" fillId="0" borderId="1" xfId="1" applyFont="1" applyFill="1" applyBorder="1" applyAlignment="1">
      <alignment vertical="center"/>
    </xf>
    <xf numFmtId="38" fontId="0" fillId="0" borderId="13" xfId="1" applyFont="1" applyFill="1" applyBorder="1" applyAlignment="1">
      <alignment vertical="center"/>
    </xf>
    <xf numFmtId="38" fontId="0" fillId="0" borderId="14" xfId="1" applyFont="1" applyFill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</cellXfs>
  <cellStyles count="3">
    <cellStyle name="桁区切り" xfId="1" builtinId="6"/>
    <cellStyle name="桁区切り 3" xfId="2" xr:uid="{96C9802C-BFF7-429D-AFD2-45A334B8D23A}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</xdr:row>
      <xdr:rowOff>0</xdr:rowOff>
    </xdr:from>
    <xdr:to>
      <xdr:col>1</xdr:col>
      <xdr:colOff>0</xdr:colOff>
      <xdr:row>6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A9580FE9-C0BE-4B88-BB9D-65765581D657}"/>
            </a:ext>
          </a:extLst>
        </xdr:cNvPr>
        <xdr:cNvCxnSpPr/>
      </xdr:nvCxnSpPr>
      <xdr:spPr>
        <a:xfrm>
          <a:off x="9525" y="514350"/>
          <a:ext cx="676275" cy="5143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9"/>
  <sheetViews>
    <sheetView tabSelected="1" zoomScaleNormal="100" zoomScaleSheetLayoutView="100" workbookViewId="0">
      <selection sqref="A1:O1"/>
    </sheetView>
  </sheetViews>
  <sheetFormatPr defaultRowHeight="13.5" x14ac:dyDescent="0.15"/>
  <cols>
    <col min="1" max="1" width="14" customWidth="1"/>
    <col min="2" max="15" width="8.75" customWidth="1"/>
  </cols>
  <sheetData>
    <row r="1" spans="1:15" ht="14.25" x14ac:dyDescent="0.15">
      <c r="A1" s="35" t="s">
        <v>38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</row>
    <row r="2" spans="1:15" x14ac:dyDescent="0.15">
      <c r="A2" s="36" t="s">
        <v>54</v>
      </c>
      <c r="B2" s="36"/>
      <c r="N2" s="36"/>
      <c r="O2" s="36"/>
    </row>
    <row r="3" spans="1:15" ht="14.25" thickBot="1" x14ac:dyDescent="0.2"/>
    <row r="4" spans="1:15" ht="15" thickTop="1" thickBot="1" x14ac:dyDescent="0.2">
      <c r="A4" s="26" t="s">
        <v>39</v>
      </c>
      <c r="B4" s="3" t="s">
        <v>34</v>
      </c>
      <c r="C4" s="37" t="s">
        <v>50</v>
      </c>
      <c r="D4" s="9" t="s">
        <v>34</v>
      </c>
      <c r="E4" s="9" t="s">
        <v>2</v>
      </c>
      <c r="F4" s="9" t="s">
        <v>37</v>
      </c>
      <c r="G4" s="9" t="s">
        <v>4</v>
      </c>
      <c r="H4" s="9" t="s">
        <v>32</v>
      </c>
      <c r="I4" s="4" t="s">
        <v>33</v>
      </c>
      <c r="J4" s="39" t="s">
        <v>7</v>
      </c>
      <c r="K4" s="40" t="s">
        <v>8</v>
      </c>
      <c r="L4" s="34"/>
      <c r="M4" s="34" t="s">
        <v>10</v>
      </c>
      <c r="N4" s="34"/>
      <c r="O4" s="34"/>
    </row>
    <row r="5" spans="1:15" ht="15" thickTop="1" thickBot="1" x14ac:dyDescent="0.2">
      <c r="A5" s="25"/>
      <c r="B5" s="5" t="s">
        <v>35</v>
      </c>
      <c r="C5" s="38"/>
      <c r="D5" s="10" t="s">
        <v>36</v>
      </c>
      <c r="E5" s="10" t="s">
        <v>31</v>
      </c>
      <c r="F5" s="10" t="s">
        <v>36</v>
      </c>
      <c r="G5" s="10" t="s">
        <v>31</v>
      </c>
      <c r="H5" s="10" t="s">
        <v>5</v>
      </c>
      <c r="I5" s="6" t="s">
        <v>6</v>
      </c>
      <c r="J5" s="39"/>
      <c r="K5" s="40" t="s">
        <v>9</v>
      </c>
      <c r="L5" s="34" t="s">
        <v>49</v>
      </c>
      <c r="M5" s="34" t="s">
        <v>11</v>
      </c>
      <c r="N5" s="34" t="s">
        <v>12</v>
      </c>
      <c r="O5" s="34" t="s">
        <v>48</v>
      </c>
    </row>
    <row r="6" spans="1:15" ht="15" thickTop="1" thickBot="1" x14ac:dyDescent="0.2">
      <c r="A6" s="27" t="s">
        <v>47</v>
      </c>
      <c r="B6" s="7" t="s">
        <v>46</v>
      </c>
      <c r="C6" s="11" t="s">
        <v>0</v>
      </c>
      <c r="D6" s="11" t="s">
        <v>1</v>
      </c>
      <c r="E6" s="11" t="s">
        <v>3</v>
      </c>
      <c r="F6" s="11" t="s">
        <v>27</v>
      </c>
      <c r="G6" s="11" t="s">
        <v>28</v>
      </c>
      <c r="H6" s="11" t="s">
        <v>29</v>
      </c>
      <c r="I6" s="8" t="s">
        <v>45</v>
      </c>
      <c r="J6" s="39"/>
      <c r="K6" s="40"/>
      <c r="L6" s="34"/>
      <c r="M6" s="34"/>
      <c r="N6" s="34"/>
      <c r="O6" s="34"/>
    </row>
    <row r="7" spans="1:15" ht="16.5" customHeight="1" thickTop="1" thickBot="1" x14ac:dyDescent="0.2">
      <c r="A7" s="13" t="s">
        <v>44</v>
      </c>
      <c r="B7" s="14"/>
      <c r="C7" s="14"/>
      <c r="D7" s="14"/>
      <c r="E7" s="14"/>
      <c r="F7" s="14">
        <v>18</v>
      </c>
      <c r="G7" s="14"/>
      <c r="H7" s="14"/>
      <c r="I7" s="15"/>
      <c r="J7" s="29">
        <f t="shared" ref="J7:J20" si="0">SUM(B7:I7)</f>
        <v>18</v>
      </c>
      <c r="K7" s="16">
        <v>20</v>
      </c>
      <c r="L7" s="1">
        <f t="shared" ref="L7:L19" si="1">J7/K7*100</f>
        <v>90</v>
      </c>
      <c r="M7" s="14">
        <v>109</v>
      </c>
      <c r="N7" s="14">
        <v>94</v>
      </c>
      <c r="O7" s="1">
        <f t="shared" ref="O7:O21" si="2">M7/N7*100</f>
        <v>115.95744680851064</v>
      </c>
    </row>
    <row r="8" spans="1:15" ht="16.5" customHeight="1" thickTop="1" thickBot="1" x14ac:dyDescent="0.2">
      <c r="A8" s="13" t="s">
        <v>14</v>
      </c>
      <c r="B8" s="14"/>
      <c r="C8" s="14"/>
      <c r="D8" s="14">
        <v>113</v>
      </c>
      <c r="E8" s="14"/>
      <c r="F8" s="14">
        <v>110</v>
      </c>
      <c r="G8" s="14"/>
      <c r="H8" s="14"/>
      <c r="I8" s="15"/>
      <c r="J8" s="29">
        <f t="shared" si="0"/>
        <v>223</v>
      </c>
      <c r="K8" s="16">
        <v>181</v>
      </c>
      <c r="L8" s="1">
        <f t="shared" si="1"/>
        <v>123.20441988950277</v>
      </c>
      <c r="M8" s="14">
        <v>1444</v>
      </c>
      <c r="N8" s="14">
        <v>1274</v>
      </c>
      <c r="O8" s="1">
        <f t="shared" si="2"/>
        <v>113.34379905808478</v>
      </c>
    </row>
    <row r="9" spans="1:15" ht="16.5" customHeight="1" thickTop="1" thickBot="1" x14ac:dyDescent="0.2">
      <c r="A9" s="13" t="s">
        <v>43</v>
      </c>
      <c r="B9" s="14"/>
      <c r="C9" s="14"/>
      <c r="D9" s="14">
        <v>44</v>
      </c>
      <c r="E9" s="14">
        <v>3</v>
      </c>
      <c r="F9" s="14">
        <v>6</v>
      </c>
      <c r="G9" s="14"/>
      <c r="H9" s="14">
        <v>1</v>
      </c>
      <c r="I9" s="15"/>
      <c r="J9" s="29">
        <f t="shared" si="0"/>
        <v>54</v>
      </c>
      <c r="K9" s="16">
        <v>44</v>
      </c>
      <c r="L9" s="1">
        <f t="shared" si="1"/>
        <v>122.72727272727273</v>
      </c>
      <c r="M9" s="14">
        <v>315</v>
      </c>
      <c r="N9" s="14">
        <v>328</v>
      </c>
      <c r="O9" s="1">
        <f t="shared" si="2"/>
        <v>96.036585365853654</v>
      </c>
    </row>
    <row r="10" spans="1:15" ht="16.5" customHeight="1" thickTop="1" thickBot="1" x14ac:dyDescent="0.2">
      <c r="A10" s="13" t="s">
        <v>15</v>
      </c>
      <c r="B10" s="14"/>
      <c r="C10" s="14"/>
      <c r="D10" s="14">
        <v>27</v>
      </c>
      <c r="E10" s="14"/>
      <c r="F10" s="14">
        <v>3</v>
      </c>
      <c r="G10" s="14"/>
      <c r="H10" s="14"/>
      <c r="I10" s="15">
        <v>2</v>
      </c>
      <c r="J10" s="29">
        <f t="shared" si="0"/>
        <v>32</v>
      </c>
      <c r="K10" s="16">
        <v>24</v>
      </c>
      <c r="L10" s="1">
        <f t="shared" si="1"/>
        <v>133.33333333333331</v>
      </c>
      <c r="M10" s="14">
        <v>214</v>
      </c>
      <c r="N10" s="14">
        <v>200</v>
      </c>
      <c r="O10" s="1">
        <f t="shared" si="2"/>
        <v>107</v>
      </c>
    </row>
    <row r="11" spans="1:15" ht="16.5" customHeight="1" thickTop="1" thickBot="1" x14ac:dyDescent="0.2">
      <c r="A11" s="13" t="s">
        <v>17</v>
      </c>
      <c r="B11" s="14">
        <v>1</v>
      </c>
      <c r="C11" s="14">
        <v>2</v>
      </c>
      <c r="D11" s="14">
        <v>41</v>
      </c>
      <c r="E11" s="14">
        <v>20</v>
      </c>
      <c r="F11" s="14">
        <v>25</v>
      </c>
      <c r="G11" s="14"/>
      <c r="H11" s="14">
        <v>2</v>
      </c>
      <c r="I11" s="15"/>
      <c r="J11" s="29">
        <f t="shared" si="0"/>
        <v>91</v>
      </c>
      <c r="K11" s="16">
        <v>101</v>
      </c>
      <c r="L11" s="1">
        <f t="shared" si="1"/>
        <v>90.099009900990097</v>
      </c>
      <c r="M11" s="14">
        <v>622</v>
      </c>
      <c r="N11" s="14">
        <v>708</v>
      </c>
      <c r="O11" s="1">
        <f t="shared" si="2"/>
        <v>87.853107344632761</v>
      </c>
    </row>
    <row r="12" spans="1:15" ht="16.5" customHeight="1" thickTop="1" thickBot="1" x14ac:dyDescent="0.2">
      <c r="A12" s="13" t="s">
        <v>51</v>
      </c>
      <c r="B12" s="14"/>
      <c r="C12" s="14"/>
      <c r="D12" s="14">
        <v>70</v>
      </c>
      <c r="E12" s="14"/>
      <c r="F12" s="14">
        <v>9</v>
      </c>
      <c r="G12" s="14"/>
      <c r="H12" s="14"/>
      <c r="I12" s="15"/>
      <c r="J12" s="29">
        <f t="shared" si="0"/>
        <v>79</v>
      </c>
      <c r="K12" s="16">
        <v>53</v>
      </c>
      <c r="L12" s="1">
        <f t="shared" si="1"/>
        <v>149.0566037735849</v>
      </c>
      <c r="M12" s="14">
        <v>362</v>
      </c>
      <c r="N12" s="14">
        <v>418</v>
      </c>
      <c r="O12" s="1">
        <f t="shared" si="2"/>
        <v>86.602870813397132</v>
      </c>
    </row>
    <row r="13" spans="1:15" ht="16.5" customHeight="1" thickTop="1" thickBot="1" x14ac:dyDescent="0.2">
      <c r="A13" s="13" t="s">
        <v>42</v>
      </c>
      <c r="B13" s="31"/>
      <c r="C13" s="31"/>
      <c r="D13" s="31">
        <v>2</v>
      </c>
      <c r="E13" s="31"/>
      <c r="F13" s="31">
        <v>87</v>
      </c>
      <c r="G13" s="31"/>
      <c r="H13" s="31">
        <v>1</v>
      </c>
      <c r="I13" s="32"/>
      <c r="J13" s="29">
        <f t="shared" si="0"/>
        <v>90</v>
      </c>
      <c r="K13" s="33">
        <v>89</v>
      </c>
      <c r="L13" s="1">
        <f t="shared" si="1"/>
        <v>101.12359550561798</v>
      </c>
      <c r="M13" s="31">
        <v>495</v>
      </c>
      <c r="N13" s="31">
        <v>601</v>
      </c>
      <c r="O13" s="1">
        <f t="shared" si="2"/>
        <v>82.362728785357746</v>
      </c>
    </row>
    <row r="14" spans="1:15" ht="16.5" customHeight="1" thickTop="1" thickBot="1" x14ac:dyDescent="0.2">
      <c r="A14" s="13" t="s">
        <v>41</v>
      </c>
      <c r="B14" s="31">
        <v>8</v>
      </c>
      <c r="C14" s="31">
        <v>10</v>
      </c>
      <c r="D14" s="31">
        <v>579</v>
      </c>
      <c r="E14" s="31">
        <v>136</v>
      </c>
      <c r="F14" s="31">
        <v>428</v>
      </c>
      <c r="G14" s="31"/>
      <c r="H14" s="31">
        <v>10</v>
      </c>
      <c r="I14" s="32"/>
      <c r="J14" s="29">
        <f t="shared" si="0"/>
        <v>1171</v>
      </c>
      <c r="K14" s="33">
        <v>1284</v>
      </c>
      <c r="L14" s="1">
        <f t="shared" si="1"/>
        <v>91.199376947040506</v>
      </c>
      <c r="M14" s="31">
        <v>6700</v>
      </c>
      <c r="N14" s="31">
        <v>6877</v>
      </c>
      <c r="O14" s="1">
        <f t="shared" si="2"/>
        <v>97.426203286316706</v>
      </c>
    </row>
    <row r="15" spans="1:15" ht="16.5" customHeight="1" thickTop="1" thickBot="1" x14ac:dyDescent="0.2">
      <c r="A15" s="13" t="s">
        <v>13</v>
      </c>
      <c r="B15" s="14">
        <v>35</v>
      </c>
      <c r="C15" s="14">
        <v>2</v>
      </c>
      <c r="D15" s="14"/>
      <c r="E15" s="14">
        <v>4</v>
      </c>
      <c r="F15" s="14"/>
      <c r="G15" s="14"/>
      <c r="H15" s="14">
        <v>15</v>
      </c>
      <c r="I15" s="15"/>
      <c r="J15" s="29">
        <f t="shared" si="0"/>
        <v>56</v>
      </c>
      <c r="K15" s="16">
        <v>18</v>
      </c>
      <c r="L15" s="1">
        <f t="shared" si="1"/>
        <v>311.11111111111114</v>
      </c>
      <c r="M15" s="14">
        <v>188</v>
      </c>
      <c r="N15" s="14">
        <v>246</v>
      </c>
      <c r="O15" s="1">
        <f t="shared" si="2"/>
        <v>76.422764227642276</v>
      </c>
    </row>
    <row r="16" spans="1:15" ht="16.5" customHeight="1" thickTop="1" thickBot="1" x14ac:dyDescent="0.2">
      <c r="A16" s="13" t="s">
        <v>30</v>
      </c>
      <c r="B16" s="14">
        <v>33</v>
      </c>
      <c r="C16" s="14"/>
      <c r="D16" s="14"/>
      <c r="E16" s="14">
        <v>7</v>
      </c>
      <c r="F16" s="14"/>
      <c r="G16" s="14"/>
      <c r="H16" s="14">
        <v>23</v>
      </c>
      <c r="I16" s="15"/>
      <c r="J16" s="29">
        <f t="shared" si="0"/>
        <v>63</v>
      </c>
      <c r="K16" s="16">
        <v>45</v>
      </c>
      <c r="L16" s="1">
        <f t="shared" si="1"/>
        <v>140</v>
      </c>
      <c r="M16" s="14">
        <v>452</v>
      </c>
      <c r="N16" s="14">
        <v>325</v>
      </c>
      <c r="O16" s="1">
        <f t="shared" si="2"/>
        <v>139.07692307692307</v>
      </c>
    </row>
    <row r="17" spans="1:15" ht="16.5" customHeight="1" thickTop="1" thickBot="1" x14ac:dyDescent="0.2">
      <c r="A17" s="13" t="s">
        <v>16</v>
      </c>
      <c r="B17" s="14">
        <v>20</v>
      </c>
      <c r="C17" s="14">
        <v>2</v>
      </c>
      <c r="D17" s="14"/>
      <c r="E17" s="14">
        <v>3</v>
      </c>
      <c r="F17" s="14"/>
      <c r="G17" s="14"/>
      <c r="H17" s="14">
        <v>11</v>
      </c>
      <c r="I17" s="15"/>
      <c r="J17" s="29">
        <f t="shared" si="0"/>
        <v>36</v>
      </c>
      <c r="K17" s="16">
        <v>28</v>
      </c>
      <c r="L17" s="1">
        <f t="shared" si="1"/>
        <v>128.57142857142858</v>
      </c>
      <c r="M17" s="14">
        <v>174</v>
      </c>
      <c r="N17" s="14">
        <v>168</v>
      </c>
      <c r="O17" s="1">
        <f t="shared" si="2"/>
        <v>103.57142857142858</v>
      </c>
    </row>
    <row r="18" spans="1:15" ht="16.5" customHeight="1" thickTop="1" thickBot="1" x14ac:dyDescent="0.2">
      <c r="A18" s="13" t="s">
        <v>52</v>
      </c>
      <c r="B18" s="14">
        <v>8</v>
      </c>
      <c r="C18" s="14"/>
      <c r="D18" s="14"/>
      <c r="E18" s="14"/>
      <c r="F18" s="14"/>
      <c r="G18" s="14"/>
      <c r="H18" s="14">
        <v>8</v>
      </c>
      <c r="I18" s="15"/>
      <c r="J18" s="29">
        <f t="shared" si="0"/>
        <v>16</v>
      </c>
      <c r="K18" s="16">
        <v>9</v>
      </c>
      <c r="L18" s="1">
        <f t="shared" si="1"/>
        <v>177.77777777777777</v>
      </c>
      <c r="M18" s="14">
        <v>57</v>
      </c>
      <c r="N18" s="14">
        <v>51</v>
      </c>
      <c r="O18" s="1">
        <f t="shared" si="2"/>
        <v>111.76470588235294</v>
      </c>
    </row>
    <row r="19" spans="1:15" ht="16.5" customHeight="1" thickTop="1" thickBot="1" x14ac:dyDescent="0.2">
      <c r="A19" s="13" t="s">
        <v>40</v>
      </c>
      <c r="B19" s="14">
        <v>2</v>
      </c>
      <c r="C19" s="14"/>
      <c r="D19" s="14"/>
      <c r="E19" s="14"/>
      <c r="F19" s="14"/>
      <c r="G19" s="14"/>
      <c r="H19" s="14"/>
      <c r="I19" s="15">
        <v>11</v>
      </c>
      <c r="J19" s="29">
        <f t="shared" si="0"/>
        <v>13</v>
      </c>
      <c r="K19" s="16">
        <v>23</v>
      </c>
      <c r="L19" s="1">
        <f t="shared" si="1"/>
        <v>56.521739130434781</v>
      </c>
      <c r="M19" s="14">
        <v>118</v>
      </c>
      <c r="N19" s="14">
        <v>128</v>
      </c>
      <c r="O19" s="1">
        <f t="shared" si="2"/>
        <v>92.1875</v>
      </c>
    </row>
    <row r="20" spans="1:15" ht="16.5" customHeight="1" thickTop="1" thickBot="1" x14ac:dyDescent="0.2">
      <c r="A20" s="17" t="s">
        <v>18</v>
      </c>
      <c r="B20" s="18">
        <v>3</v>
      </c>
      <c r="C20" s="18"/>
      <c r="D20" s="18">
        <v>81</v>
      </c>
      <c r="E20" s="18">
        <v>27</v>
      </c>
      <c r="F20" s="18">
        <v>50</v>
      </c>
      <c r="G20" s="18"/>
      <c r="H20" s="18">
        <v>1</v>
      </c>
      <c r="I20" s="19"/>
      <c r="J20" s="29">
        <f t="shared" si="0"/>
        <v>162</v>
      </c>
      <c r="K20" s="16">
        <v>110</v>
      </c>
      <c r="L20" s="1">
        <f>J20/K20*100</f>
        <v>147.27272727272725</v>
      </c>
      <c r="M20" s="14">
        <v>842</v>
      </c>
      <c r="N20" s="14">
        <v>608</v>
      </c>
      <c r="O20" s="1">
        <f t="shared" si="2"/>
        <v>138.48684210526315</v>
      </c>
    </row>
    <row r="21" spans="1:15" ht="16.5" customHeight="1" thickTop="1" thickBot="1" x14ac:dyDescent="0.2">
      <c r="A21" s="28" t="s">
        <v>19</v>
      </c>
      <c r="B21" s="29">
        <f t="shared" ref="B21:K21" si="3">SUM(B7:B20)</f>
        <v>110</v>
      </c>
      <c r="C21" s="29">
        <f t="shared" si="3"/>
        <v>16</v>
      </c>
      <c r="D21" s="29">
        <f t="shared" si="3"/>
        <v>957</v>
      </c>
      <c r="E21" s="29">
        <f t="shared" si="3"/>
        <v>200</v>
      </c>
      <c r="F21" s="29">
        <f t="shared" si="3"/>
        <v>736</v>
      </c>
      <c r="G21" s="29">
        <f t="shared" si="3"/>
        <v>0</v>
      </c>
      <c r="H21" s="29">
        <f t="shared" si="3"/>
        <v>72</v>
      </c>
      <c r="I21" s="29">
        <f t="shared" si="3"/>
        <v>13</v>
      </c>
      <c r="J21" s="29">
        <f t="shared" si="3"/>
        <v>2104</v>
      </c>
      <c r="K21" s="16">
        <f t="shared" si="3"/>
        <v>2029</v>
      </c>
      <c r="L21" s="1">
        <f>J21/K21*100</f>
        <v>103.69640216855593</v>
      </c>
      <c r="M21" s="14">
        <f>SUM(M7:M20)</f>
        <v>12092</v>
      </c>
      <c r="N21" s="14">
        <f>SUM(N7:N20)</f>
        <v>12026</v>
      </c>
      <c r="O21" s="1">
        <f t="shared" si="2"/>
        <v>100.54881090969565</v>
      </c>
    </row>
    <row r="22" spans="1:15" ht="16.5" customHeight="1" thickTop="1" x14ac:dyDescent="0.15">
      <c r="A22" s="20" t="s">
        <v>20</v>
      </c>
      <c r="B22" s="12">
        <v>74</v>
      </c>
      <c r="C22" s="12">
        <v>15</v>
      </c>
      <c r="D22" s="12">
        <v>972</v>
      </c>
      <c r="E22" s="12">
        <v>123</v>
      </c>
      <c r="F22" s="12">
        <v>782</v>
      </c>
      <c r="G22" s="12"/>
      <c r="H22" s="12">
        <v>47</v>
      </c>
      <c r="I22" s="12">
        <v>16</v>
      </c>
      <c r="J22" s="12">
        <f>SUM(B22:I22)</f>
        <v>2029</v>
      </c>
    </row>
    <row r="23" spans="1:15" ht="16.5" customHeight="1" x14ac:dyDescent="0.15">
      <c r="A23" s="21" t="s">
        <v>21</v>
      </c>
      <c r="B23" s="22">
        <f>B21/B22*100</f>
        <v>148.64864864864865</v>
      </c>
      <c r="C23" s="22">
        <f>C21/C22*100</f>
        <v>106.66666666666667</v>
      </c>
      <c r="D23" s="22">
        <f t="shared" ref="D23:J23" si="4">D21/D22*100</f>
        <v>98.456790123456798</v>
      </c>
      <c r="E23" s="22">
        <f t="shared" si="4"/>
        <v>162.60162601626016</v>
      </c>
      <c r="F23" s="22">
        <f t="shared" si="4"/>
        <v>94.117647058823522</v>
      </c>
      <c r="G23" s="22"/>
      <c r="H23" s="22">
        <f t="shared" si="4"/>
        <v>153.19148936170214</v>
      </c>
      <c r="I23" s="22">
        <f t="shared" si="4"/>
        <v>81.25</v>
      </c>
      <c r="J23" s="22">
        <f t="shared" si="4"/>
        <v>103.69640216855593</v>
      </c>
    </row>
    <row r="24" spans="1:15" ht="16.5" customHeight="1" x14ac:dyDescent="0.15">
      <c r="A24" s="9" t="s">
        <v>22</v>
      </c>
      <c r="B24" s="23">
        <v>102</v>
      </c>
      <c r="C24" s="23">
        <v>9</v>
      </c>
      <c r="D24" s="23">
        <v>1278</v>
      </c>
      <c r="E24" s="23">
        <v>278</v>
      </c>
      <c r="F24" s="23">
        <v>1076</v>
      </c>
      <c r="G24" s="23"/>
      <c r="H24" s="23">
        <v>66</v>
      </c>
      <c r="I24" s="23">
        <v>10</v>
      </c>
      <c r="J24" s="23">
        <f>SUM(B24:I24)</f>
        <v>2819</v>
      </c>
    </row>
    <row r="25" spans="1:15" ht="16.5" customHeight="1" x14ac:dyDescent="0.15">
      <c r="A25" s="21" t="s">
        <v>23</v>
      </c>
      <c r="B25" s="1">
        <f t="shared" ref="B25:J25" si="5">B21/B24*100</f>
        <v>107.84313725490196</v>
      </c>
      <c r="C25" s="1">
        <f t="shared" si="5"/>
        <v>177.77777777777777</v>
      </c>
      <c r="D25" s="1">
        <f t="shared" si="5"/>
        <v>74.882629107981231</v>
      </c>
      <c r="E25" s="1">
        <f t="shared" si="5"/>
        <v>71.942446043165461</v>
      </c>
      <c r="F25" s="1">
        <f t="shared" si="5"/>
        <v>68.40148698884758</v>
      </c>
      <c r="G25" s="1"/>
      <c r="H25" s="1">
        <f t="shared" si="5"/>
        <v>109.09090909090908</v>
      </c>
      <c r="I25" s="1">
        <f t="shared" si="5"/>
        <v>130</v>
      </c>
      <c r="J25" s="1">
        <f t="shared" si="5"/>
        <v>74.636395885065625</v>
      </c>
    </row>
    <row r="26" spans="1:15" ht="16.5" customHeight="1" x14ac:dyDescent="0.15">
      <c r="A26" s="24" t="s">
        <v>24</v>
      </c>
      <c r="B26" s="23">
        <v>551</v>
      </c>
      <c r="C26" s="23">
        <v>56</v>
      </c>
      <c r="D26" s="23">
        <v>5647</v>
      </c>
      <c r="E26" s="23">
        <v>1125</v>
      </c>
      <c r="F26" s="23">
        <v>4206</v>
      </c>
      <c r="G26" s="23"/>
      <c r="H26" s="23">
        <v>413</v>
      </c>
      <c r="I26" s="23">
        <v>94</v>
      </c>
      <c r="J26" s="23">
        <f>SUM(B26:I26)</f>
        <v>12092</v>
      </c>
    </row>
    <row r="27" spans="1:15" ht="16.5" customHeight="1" x14ac:dyDescent="0.15">
      <c r="A27" s="10" t="s">
        <v>25</v>
      </c>
      <c r="B27" s="23">
        <v>596</v>
      </c>
      <c r="C27" s="23">
        <v>75</v>
      </c>
      <c r="D27" s="23">
        <v>6166</v>
      </c>
      <c r="E27" s="23">
        <v>641</v>
      </c>
      <c r="F27" s="23">
        <v>4158</v>
      </c>
      <c r="G27" s="23"/>
      <c r="H27" s="23">
        <v>309</v>
      </c>
      <c r="I27" s="23">
        <v>81</v>
      </c>
      <c r="J27" s="2">
        <f>SUM(B27:I27)</f>
        <v>12026</v>
      </c>
    </row>
    <row r="28" spans="1:15" ht="16.5" customHeight="1" x14ac:dyDescent="0.15">
      <c r="A28" s="21" t="s">
        <v>26</v>
      </c>
      <c r="B28" s="1">
        <f t="shared" ref="B28:J28" si="6">B26/B27*100</f>
        <v>92.449664429530202</v>
      </c>
      <c r="C28" s="1">
        <f t="shared" si="6"/>
        <v>74.666666666666671</v>
      </c>
      <c r="D28" s="1">
        <f t="shared" si="6"/>
        <v>91.582873824197208</v>
      </c>
      <c r="E28" s="1">
        <f t="shared" si="6"/>
        <v>175.50702028081125</v>
      </c>
      <c r="F28" s="1">
        <f t="shared" si="6"/>
        <v>101.15440115440116</v>
      </c>
      <c r="G28" s="1"/>
      <c r="H28" s="1">
        <f t="shared" si="6"/>
        <v>133.6569579288026</v>
      </c>
      <c r="I28" s="1">
        <f t="shared" si="6"/>
        <v>116.04938271604939</v>
      </c>
      <c r="J28" s="1">
        <f t="shared" si="6"/>
        <v>100.54881090969565</v>
      </c>
    </row>
    <row r="29" spans="1:15" x14ac:dyDescent="0.15">
      <c r="A29" s="30" t="s">
        <v>53</v>
      </c>
    </row>
  </sheetData>
  <sortState xmlns:xlrd2="http://schemas.microsoft.com/office/spreadsheetml/2017/richdata2" ref="N13:N14">
    <sortCondition descending="1" ref="N13:N14"/>
  </sortState>
  <mergeCells count="12">
    <mergeCell ref="L5:L6"/>
    <mergeCell ref="M5:M6"/>
    <mergeCell ref="N5:N6"/>
    <mergeCell ref="O5:O6"/>
    <mergeCell ref="A1:O1"/>
    <mergeCell ref="A2:B2"/>
    <mergeCell ref="N2:O2"/>
    <mergeCell ref="C4:C5"/>
    <mergeCell ref="J4:J6"/>
    <mergeCell ref="K4:L4"/>
    <mergeCell ref="M4:O4"/>
    <mergeCell ref="K5:K6"/>
  </mergeCells>
  <phoneticPr fontId="2"/>
  <pageMargins left="0.59055118110236227" right="0.39370078740157483" top="0.98425196850393704" bottom="0.98425196850393704" header="0.51181102362204722" footer="0.51181102362204722"/>
  <pageSetup paperSize="9" orientation="landscape" verticalDpi="36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5月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stn107</dc:creator>
  <cp:lastModifiedBy>STN105</cp:lastModifiedBy>
  <cp:lastPrinted>2026-04-08T07:30:57Z</cp:lastPrinted>
  <dcterms:created xsi:type="dcterms:W3CDTF">2004-05-26T02:07:07Z</dcterms:created>
  <dcterms:modified xsi:type="dcterms:W3CDTF">2026-06-09T08:21:21Z</dcterms:modified>
</cp:coreProperties>
</file>