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chu_daisu_j\excel\"/>
    </mc:Choice>
  </mc:AlternateContent>
  <xr:revisionPtr revIDLastSave="0" documentId="13_ncr:1_{EABB97EB-BD00-446C-A140-ADC6305EA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月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55" l="1"/>
  <c r="J23" i="55" l="1"/>
  <c r="K22" i="55"/>
  <c r="J25" i="55" l="1"/>
  <c r="F29" i="55"/>
  <c r="I29" i="55"/>
  <c r="H29" i="55"/>
  <c r="E29" i="55"/>
  <c r="D29" i="55"/>
  <c r="C29" i="55"/>
  <c r="B29" i="55"/>
  <c r="J28" i="55"/>
  <c r="N22" i="55"/>
  <c r="M22" i="55"/>
  <c r="I22" i="55"/>
  <c r="H22" i="55"/>
  <c r="G22" i="55"/>
  <c r="F22" i="55"/>
  <c r="E22" i="55"/>
  <c r="D22" i="55"/>
  <c r="D26" i="55" s="1"/>
  <c r="C22" i="55"/>
  <c r="C24" i="55" s="1"/>
  <c r="B22" i="55"/>
  <c r="B24" i="55" s="1"/>
  <c r="O21" i="55"/>
  <c r="J21" i="55"/>
  <c r="L21" i="55" s="1"/>
  <c r="O20" i="55"/>
  <c r="J20" i="55"/>
  <c r="L20" i="55" s="1"/>
  <c r="O19" i="55"/>
  <c r="J19" i="55"/>
  <c r="L19" i="55" s="1"/>
  <c r="O18" i="55"/>
  <c r="J18" i="55"/>
  <c r="L18" i="55" s="1"/>
  <c r="O17" i="55"/>
  <c r="J17" i="55"/>
  <c r="L17" i="55" s="1"/>
  <c r="O16" i="55"/>
  <c r="J16" i="55"/>
  <c r="L16" i="55" s="1"/>
  <c r="O15" i="55"/>
  <c r="J15" i="55"/>
  <c r="L15" i="55" s="1"/>
  <c r="O14" i="55"/>
  <c r="J14" i="55"/>
  <c r="L14" i="55" s="1"/>
  <c r="O13" i="55"/>
  <c r="J13" i="55"/>
  <c r="L13" i="55" s="1"/>
  <c r="O12" i="55"/>
  <c r="J12" i="55"/>
  <c r="L12" i="55" s="1"/>
  <c r="O11" i="55"/>
  <c r="J11" i="55"/>
  <c r="L11" i="55" s="1"/>
  <c r="O10" i="55"/>
  <c r="J10" i="55"/>
  <c r="L10" i="55" s="1"/>
  <c r="O9" i="55"/>
  <c r="J9" i="55"/>
  <c r="L9" i="55" s="1"/>
  <c r="O8" i="55"/>
  <c r="J8" i="55"/>
  <c r="O22" i="55" l="1"/>
  <c r="H26" i="55"/>
  <c r="I26" i="55"/>
  <c r="E26" i="55"/>
  <c r="F26" i="55"/>
  <c r="I24" i="55"/>
  <c r="J29" i="55"/>
  <c r="C26" i="55"/>
  <c r="B26" i="55"/>
  <c r="J22" i="55"/>
  <c r="F24" i="55"/>
  <c r="E24" i="55"/>
  <c r="H24" i="55"/>
  <c r="D24" i="55"/>
  <c r="L8" i="55"/>
  <c r="J24" i="55" l="1"/>
  <c r="L22" i="55"/>
  <c r="J26" i="55"/>
</calcChain>
</file>

<file path=xl/sharedStrings.xml><?xml version="1.0" encoding="utf-8"?>
<sst xmlns="http://schemas.openxmlformats.org/spreadsheetml/2006/main" count="59" uniqueCount="56">
  <si>
    <t>（２）</t>
  </si>
  <si>
    <t>（３）</t>
  </si>
  <si>
    <t>小型四輪</t>
    <rPh sb="0" eb="2">
      <t>コガタ</t>
    </rPh>
    <rPh sb="2" eb="4">
      <t>ヨンリン</t>
    </rPh>
    <phoneticPr fontId="2"/>
  </si>
  <si>
    <t>（４）</t>
  </si>
  <si>
    <t>小型三輪</t>
    <rPh sb="0" eb="2">
      <t>コガタ</t>
    </rPh>
    <rPh sb="2" eb="4">
      <t>サンリン</t>
    </rPh>
    <phoneticPr fontId="2"/>
  </si>
  <si>
    <t>用途車</t>
    <rPh sb="0" eb="2">
      <t>ヨウト</t>
    </rPh>
    <rPh sb="2" eb="3">
      <t>シャ</t>
    </rPh>
    <phoneticPr fontId="2"/>
  </si>
  <si>
    <t>特殊車</t>
    <rPh sb="0" eb="2">
      <t>トクシュ</t>
    </rPh>
    <rPh sb="2" eb="3">
      <t>シャ</t>
    </rPh>
    <phoneticPr fontId="2"/>
  </si>
  <si>
    <t>合計 （Ａ）</t>
    <rPh sb="0" eb="2">
      <t>ゴウケイ</t>
    </rPh>
    <phoneticPr fontId="2"/>
  </si>
  <si>
    <t>前年同月</t>
    <rPh sb="0" eb="2">
      <t>ゼンネン</t>
    </rPh>
    <rPh sb="2" eb="4">
      <t>ドウゲツ</t>
    </rPh>
    <phoneticPr fontId="2"/>
  </si>
  <si>
    <t>台数（Ｂ）</t>
    <rPh sb="0" eb="2">
      <t>ダイスウ</t>
    </rPh>
    <phoneticPr fontId="2"/>
  </si>
  <si>
    <t>１月からの累計台数</t>
    <rPh sb="1" eb="2">
      <t>ガツ</t>
    </rPh>
    <rPh sb="5" eb="7">
      <t>ルイケイ</t>
    </rPh>
    <rPh sb="7" eb="9">
      <t>ダイスウ</t>
    </rPh>
    <phoneticPr fontId="2"/>
  </si>
  <si>
    <t>本年 （Ｃ）</t>
    <rPh sb="0" eb="2">
      <t>ホンネン</t>
    </rPh>
    <phoneticPr fontId="2"/>
  </si>
  <si>
    <t>前年 （Ｄ）</t>
    <rPh sb="0" eb="2">
      <t>ゼンネン</t>
    </rPh>
    <phoneticPr fontId="2"/>
  </si>
  <si>
    <t>ダイハツ</t>
    <phoneticPr fontId="2"/>
  </si>
  <si>
    <t>日野</t>
    <rPh sb="0" eb="2">
      <t>ヒノ</t>
    </rPh>
    <phoneticPr fontId="2"/>
  </si>
  <si>
    <t>本田</t>
    <rPh sb="0" eb="2">
      <t>ホンダ</t>
    </rPh>
    <phoneticPr fontId="2"/>
  </si>
  <si>
    <t>三菱</t>
    <rPh sb="0" eb="2">
      <t>ミツビシ</t>
    </rPh>
    <phoneticPr fontId="2"/>
  </si>
  <si>
    <t>三菱ふそう</t>
    <rPh sb="0" eb="2">
      <t>ミツビシ</t>
    </rPh>
    <phoneticPr fontId="2"/>
  </si>
  <si>
    <t>日産</t>
    <rPh sb="0" eb="2">
      <t>ニッサン</t>
    </rPh>
    <phoneticPr fontId="2"/>
  </si>
  <si>
    <t>その他国産車</t>
    <rPh sb="2" eb="3">
      <t>タ</t>
    </rPh>
    <rPh sb="3" eb="5">
      <t>コクサン</t>
    </rPh>
    <rPh sb="5" eb="6">
      <t>シャ</t>
    </rPh>
    <phoneticPr fontId="2"/>
  </si>
  <si>
    <t>輸入車</t>
    <rPh sb="0" eb="3">
      <t>ユニュウシャ</t>
    </rPh>
    <phoneticPr fontId="2"/>
  </si>
  <si>
    <t>合計 （Ｅ）</t>
    <rPh sb="0" eb="2">
      <t>ゴウケイ</t>
    </rPh>
    <phoneticPr fontId="2"/>
  </si>
  <si>
    <t>前年同月計 （Ｆ）</t>
    <rPh sb="0" eb="2">
      <t>ゼンネン</t>
    </rPh>
    <rPh sb="2" eb="4">
      <t>ドウゲツ</t>
    </rPh>
    <rPh sb="4" eb="5">
      <t>ケイ</t>
    </rPh>
    <phoneticPr fontId="2"/>
  </si>
  <si>
    <t>同  比   Ｅ／Ｆ ％</t>
    <rPh sb="0" eb="1">
      <t>ドウ</t>
    </rPh>
    <rPh sb="3" eb="4">
      <t>ヒ</t>
    </rPh>
    <phoneticPr fontId="2"/>
  </si>
  <si>
    <t>前   月   計 （Ｇ）</t>
    <rPh sb="0" eb="1">
      <t>マエ</t>
    </rPh>
    <rPh sb="4" eb="5">
      <t>ツキ</t>
    </rPh>
    <rPh sb="8" eb="9">
      <t>ケイ</t>
    </rPh>
    <phoneticPr fontId="2"/>
  </si>
  <si>
    <t>同  比   Ｅ／Ｇ ％</t>
    <rPh sb="0" eb="1">
      <t>ドウ</t>
    </rPh>
    <rPh sb="3" eb="4">
      <t>ヒ</t>
    </rPh>
    <phoneticPr fontId="2"/>
  </si>
  <si>
    <t>１月からの累計（Ｈ）</t>
    <rPh sb="1" eb="2">
      <t>ガツ</t>
    </rPh>
    <rPh sb="5" eb="7">
      <t>ルイケイ</t>
    </rPh>
    <phoneticPr fontId="2"/>
  </si>
  <si>
    <t>前年累計 （ Ｉ ）</t>
    <rPh sb="0" eb="2">
      <t>ゼンネン</t>
    </rPh>
    <rPh sb="2" eb="4">
      <t>ルイケイ</t>
    </rPh>
    <phoneticPr fontId="2"/>
  </si>
  <si>
    <t>同  比   Ｈ／Ｉ ％</t>
    <rPh sb="0" eb="1">
      <t>ドウ</t>
    </rPh>
    <rPh sb="3" eb="4">
      <t>ヒ</t>
    </rPh>
    <phoneticPr fontId="2"/>
  </si>
  <si>
    <t>Ａ／Ｂ  ％</t>
    <phoneticPr fontId="2"/>
  </si>
  <si>
    <t>Ｃ／Ｄ ％</t>
    <phoneticPr fontId="2"/>
  </si>
  <si>
    <t>（１）</t>
    <phoneticPr fontId="2"/>
  </si>
  <si>
    <t>（５，７）</t>
    <phoneticPr fontId="2"/>
  </si>
  <si>
    <t>（６）</t>
    <phoneticPr fontId="2"/>
  </si>
  <si>
    <t>（８）</t>
    <phoneticPr fontId="2"/>
  </si>
  <si>
    <t>（０，９）</t>
    <phoneticPr fontId="2"/>
  </si>
  <si>
    <t>いすゞ</t>
    <phoneticPr fontId="2"/>
  </si>
  <si>
    <t>マツダ</t>
    <phoneticPr fontId="2"/>
  </si>
  <si>
    <t>貨      物</t>
    <rPh sb="0" eb="1">
      <t>カ</t>
    </rPh>
    <rPh sb="7" eb="8">
      <t>ブツ</t>
    </rPh>
    <phoneticPr fontId="2"/>
  </si>
  <si>
    <t>特   種</t>
    <rPh sb="0" eb="1">
      <t>トク</t>
    </rPh>
    <rPh sb="4" eb="5">
      <t>タネ</t>
    </rPh>
    <phoneticPr fontId="2"/>
  </si>
  <si>
    <t>大   型</t>
    <rPh sb="0" eb="1">
      <t>ダイ</t>
    </rPh>
    <rPh sb="4" eb="5">
      <t>カタ</t>
    </rPh>
    <phoneticPr fontId="2"/>
  </si>
  <si>
    <t>普  通</t>
    <rPh sb="0" eb="1">
      <t>ススム</t>
    </rPh>
    <rPh sb="3" eb="4">
      <t>ツウ</t>
    </rPh>
    <phoneticPr fontId="2"/>
  </si>
  <si>
    <t>貨  物</t>
    <rPh sb="0" eb="1">
      <t>カ</t>
    </rPh>
    <rPh sb="3" eb="4">
      <t>ブツ</t>
    </rPh>
    <phoneticPr fontId="2"/>
  </si>
  <si>
    <t>バ  ス</t>
    <phoneticPr fontId="2"/>
  </si>
  <si>
    <t>乗  用</t>
    <rPh sb="0" eb="1">
      <t>ジョウ</t>
    </rPh>
    <rPh sb="3" eb="4">
      <t>ヨウ</t>
    </rPh>
    <phoneticPr fontId="2"/>
  </si>
  <si>
    <t>小  型</t>
    <rPh sb="0" eb="1">
      <t>ショウ</t>
    </rPh>
    <rPh sb="3" eb="4">
      <t>カタ</t>
    </rPh>
    <phoneticPr fontId="2"/>
  </si>
  <si>
    <t>車 種</t>
    <rPh sb="0" eb="1">
      <t>クルマ</t>
    </rPh>
    <rPh sb="2" eb="3">
      <t>タネ</t>
    </rPh>
    <phoneticPr fontId="2"/>
  </si>
  <si>
    <t>メーカー</t>
    <phoneticPr fontId="2"/>
  </si>
  <si>
    <t>登録ナンバー別登録台数〔メーカー別〕</t>
    <rPh sb="0" eb="2">
      <t>トウロク</t>
    </rPh>
    <rPh sb="6" eb="7">
      <t>ベツ</t>
    </rPh>
    <rPh sb="7" eb="9">
      <t>トウロク</t>
    </rPh>
    <rPh sb="9" eb="11">
      <t>ダイスウ</t>
    </rPh>
    <rPh sb="16" eb="17">
      <t>ベツ</t>
    </rPh>
    <phoneticPr fontId="2"/>
  </si>
  <si>
    <t>（合計 （新規＋移転＋使用者変更））</t>
    <rPh sb="1" eb="3">
      <t>ゴウケイ</t>
    </rPh>
    <rPh sb="5" eb="7">
      <t>シンキ</t>
    </rPh>
    <rPh sb="8" eb="10">
      <t>イテン</t>
    </rPh>
    <rPh sb="11" eb="14">
      <t>シヨウシャ</t>
    </rPh>
    <rPh sb="14" eb="16">
      <t>ヘンコウ</t>
    </rPh>
    <phoneticPr fontId="2"/>
  </si>
  <si>
    <t>スズキ</t>
    <phoneticPr fontId="2"/>
  </si>
  <si>
    <t>UDトラックス</t>
    <phoneticPr fontId="2"/>
  </si>
  <si>
    <t>ＳＵＢＡＲＵ</t>
    <phoneticPr fontId="2"/>
  </si>
  <si>
    <t>※2025年1月からメーカー名の配列はアルファベット順かつ乗用車・貨物車メーカーで区分</t>
    <rPh sb="5" eb="6">
      <t>ネン</t>
    </rPh>
    <rPh sb="7" eb="8">
      <t>ガツ</t>
    </rPh>
    <rPh sb="14" eb="15">
      <t>メイ</t>
    </rPh>
    <rPh sb="16" eb="18">
      <t>ハイレツ</t>
    </rPh>
    <rPh sb="26" eb="27">
      <t>ジュン</t>
    </rPh>
    <rPh sb="29" eb="32">
      <t>ジョウヨウシャ</t>
    </rPh>
    <rPh sb="33" eb="36">
      <t>カモツシャ</t>
    </rPh>
    <rPh sb="41" eb="43">
      <t>クブン</t>
    </rPh>
    <phoneticPr fontId="2"/>
  </si>
  <si>
    <t>トヨタ</t>
    <phoneticPr fontId="2"/>
  </si>
  <si>
    <t>令和8年7月</t>
    <rPh sb="0" eb="2">
      <t>レイワ</t>
    </rPh>
    <rPh sb="3" eb="4">
      <t>ネン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</si>
</sst>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0" fontId="4" fillId="0" borderId="12" xfId="0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0" fontId="4" fillId="0" borderId="15" xfId="0" applyFont="1" applyBorder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38" fontId="0" fillId="0" borderId="8" xfId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0" fillId="0" borderId="19" xfId="0" applyBorder="1">
      <alignment vertical="center"/>
    </xf>
    <xf numFmtId="38" fontId="8" fillId="2" borderId="20" xfId="1" applyFont="1" applyFill="1" applyBorder="1" applyAlignment="1">
      <alignment vertical="center"/>
    </xf>
    <xf numFmtId="0" fontId="7" fillId="2" borderId="2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98DDB0F0-1E32-4CF5-999A-E186C9F9F526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160803" name="Line 1">
          <a:extLst>
            <a:ext uri="{FF2B5EF4-FFF2-40B4-BE49-F238E27FC236}">
              <a16:creationId xmlns:a16="http://schemas.microsoft.com/office/drawing/2014/main" id="{1449DC97-9FC9-46BD-9DA7-D361E52FD75D}"/>
            </a:ext>
          </a:extLst>
        </xdr:cNvPr>
        <xdr:cNvSpPr>
          <a:spLocks noChangeShapeType="1"/>
        </xdr:cNvSpPr>
      </xdr:nvSpPr>
      <xdr:spPr bwMode="auto">
        <a:xfrm>
          <a:off x="19050" y="704850"/>
          <a:ext cx="104775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C3" sqref="C3"/>
    </sheetView>
  </sheetViews>
  <sheetFormatPr defaultRowHeight="13.5" x14ac:dyDescent="0.15"/>
  <cols>
    <col min="1" max="1" width="14" customWidth="1"/>
    <col min="2" max="15" width="8.75" customWidth="1"/>
  </cols>
  <sheetData>
    <row r="1" spans="1:15" ht="14.25" customHeight="1" x14ac:dyDescent="0.15">
      <c r="A1" s="33" t="s">
        <v>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15">
      <c r="F2" s="34" t="s">
        <v>49</v>
      </c>
      <c r="G2" s="34"/>
      <c r="H2" s="34"/>
      <c r="I2" s="34"/>
    </row>
    <row r="3" spans="1:15" x14ac:dyDescent="0.15">
      <c r="A3" s="35" t="s">
        <v>55</v>
      </c>
      <c r="B3" s="35"/>
    </row>
    <row r="4" spans="1:15" ht="14.25" thickBot="1" x14ac:dyDescent="0.2">
      <c r="A4" s="28"/>
      <c r="B4" s="28"/>
      <c r="N4" s="36"/>
      <c r="O4" s="36"/>
    </row>
    <row r="5" spans="1:15" ht="15" thickTop="1" thickBot="1" x14ac:dyDescent="0.2">
      <c r="A5" s="25" t="s">
        <v>46</v>
      </c>
      <c r="B5" s="3" t="s">
        <v>41</v>
      </c>
      <c r="C5" s="37" t="s">
        <v>43</v>
      </c>
      <c r="D5" s="9" t="s">
        <v>41</v>
      </c>
      <c r="E5" s="9" t="s">
        <v>2</v>
      </c>
      <c r="F5" s="9" t="s">
        <v>45</v>
      </c>
      <c r="G5" s="9" t="s">
        <v>4</v>
      </c>
      <c r="H5" s="9" t="s">
        <v>39</v>
      </c>
      <c r="I5" s="4" t="s">
        <v>40</v>
      </c>
      <c r="J5" s="39" t="s">
        <v>7</v>
      </c>
      <c r="K5" s="40" t="s">
        <v>8</v>
      </c>
      <c r="L5" s="32"/>
      <c r="M5" s="32" t="s">
        <v>10</v>
      </c>
      <c r="N5" s="32"/>
      <c r="O5" s="32"/>
    </row>
    <row r="6" spans="1:15" ht="15" thickTop="1" thickBot="1" x14ac:dyDescent="0.2">
      <c r="A6" s="26"/>
      <c r="B6" s="5" t="s">
        <v>42</v>
      </c>
      <c r="C6" s="38"/>
      <c r="D6" s="10" t="s">
        <v>44</v>
      </c>
      <c r="E6" s="10" t="s">
        <v>38</v>
      </c>
      <c r="F6" s="10" t="s">
        <v>44</v>
      </c>
      <c r="G6" s="10" t="s">
        <v>38</v>
      </c>
      <c r="H6" s="10" t="s">
        <v>5</v>
      </c>
      <c r="I6" s="6" t="s">
        <v>6</v>
      </c>
      <c r="J6" s="39"/>
      <c r="K6" s="40" t="s">
        <v>9</v>
      </c>
      <c r="L6" s="32" t="s">
        <v>29</v>
      </c>
      <c r="M6" s="32" t="s">
        <v>11</v>
      </c>
      <c r="N6" s="32" t="s">
        <v>12</v>
      </c>
      <c r="O6" s="32" t="s">
        <v>30</v>
      </c>
    </row>
    <row r="7" spans="1:15" ht="15" thickTop="1" thickBot="1" x14ac:dyDescent="0.2">
      <c r="A7" s="27" t="s">
        <v>47</v>
      </c>
      <c r="B7" s="7" t="s">
        <v>31</v>
      </c>
      <c r="C7" s="11" t="s">
        <v>0</v>
      </c>
      <c r="D7" s="11" t="s">
        <v>1</v>
      </c>
      <c r="E7" s="11" t="s">
        <v>3</v>
      </c>
      <c r="F7" s="11" t="s">
        <v>32</v>
      </c>
      <c r="G7" s="11" t="s">
        <v>33</v>
      </c>
      <c r="H7" s="11" t="s">
        <v>34</v>
      </c>
      <c r="I7" s="8" t="s">
        <v>35</v>
      </c>
      <c r="J7" s="39"/>
      <c r="K7" s="40"/>
      <c r="L7" s="32"/>
      <c r="M7" s="32"/>
      <c r="N7" s="32"/>
      <c r="O7" s="32"/>
    </row>
    <row r="8" spans="1:15" ht="16.5" customHeight="1" thickTop="1" thickBot="1" x14ac:dyDescent="0.2">
      <c r="A8" s="13" t="s">
        <v>13</v>
      </c>
      <c r="B8" s="14"/>
      <c r="C8" s="14"/>
      <c r="D8" s="14"/>
      <c r="E8" s="14"/>
      <c r="F8" s="14">
        <v>17</v>
      </c>
      <c r="G8" s="14"/>
      <c r="H8" s="14"/>
      <c r="I8" s="15"/>
      <c r="J8" s="29">
        <f>SUM(B8:I8)</f>
        <v>17</v>
      </c>
      <c r="K8" s="16">
        <v>23</v>
      </c>
      <c r="L8" s="1">
        <f>J8/K8*100</f>
        <v>73.91304347826086</v>
      </c>
      <c r="M8" s="14">
        <v>135</v>
      </c>
      <c r="N8" s="14">
        <v>152</v>
      </c>
      <c r="O8" s="1">
        <f>M8/N8*100</f>
        <v>88.81578947368422</v>
      </c>
    </row>
    <row r="9" spans="1:15" ht="16.5" customHeight="1" thickTop="1" thickBot="1" x14ac:dyDescent="0.2">
      <c r="A9" s="13" t="s">
        <v>15</v>
      </c>
      <c r="B9" s="14"/>
      <c r="C9" s="14"/>
      <c r="D9" s="14">
        <v>103</v>
      </c>
      <c r="E9" s="14"/>
      <c r="F9" s="14">
        <v>192</v>
      </c>
      <c r="G9" s="14"/>
      <c r="H9" s="14">
        <v>1</v>
      </c>
      <c r="I9" s="15"/>
      <c r="J9" s="29">
        <f t="shared" ref="J9:K21" si="0">SUM(B9:I9)</f>
        <v>296</v>
      </c>
      <c r="K9" s="16">
        <v>321</v>
      </c>
      <c r="L9" s="1">
        <f t="shared" ref="L9:L21" si="1">J9/K9*100</f>
        <v>92.211838006230522</v>
      </c>
      <c r="M9" s="14">
        <v>2027</v>
      </c>
      <c r="N9" s="14">
        <v>2476</v>
      </c>
      <c r="O9" s="1">
        <f t="shared" ref="O9:O22" si="2">M9/N9*100</f>
        <v>81.865912762520196</v>
      </c>
    </row>
    <row r="10" spans="1:15" ht="16.5" customHeight="1" thickTop="1" thickBot="1" x14ac:dyDescent="0.2">
      <c r="A10" s="13" t="s">
        <v>37</v>
      </c>
      <c r="B10" s="14">
        <v>2</v>
      </c>
      <c r="C10" s="14"/>
      <c r="D10" s="14">
        <v>106</v>
      </c>
      <c r="E10" s="14">
        <v>10</v>
      </c>
      <c r="F10" s="14">
        <v>28</v>
      </c>
      <c r="G10" s="14"/>
      <c r="H10" s="14">
        <v>3</v>
      </c>
      <c r="I10" s="15"/>
      <c r="J10" s="29">
        <f t="shared" si="0"/>
        <v>149</v>
      </c>
      <c r="K10" s="16">
        <v>134</v>
      </c>
      <c r="L10" s="1">
        <f t="shared" si="1"/>
        <v>111.19402985074626</v>
      </c>
      <c r="M10" s="14">
        <v>879</v>
      </c>
      <c r="N10" s="14">
        <v>864</v>
      </c>
      <c r="O10" s="1">
        <f t="shared" si="2"/>
        <v>101.73611111111111</v>
      </c>
    </row>
    <row r="11" spans="1:15" ht="16.5" customHeight="1" thickTop="1" thickBot="1" x14ac:dyDescent="0.2">
      <c r="A11" s="13" t="s">
        <v>16</v>
      </c>
      <c r="B11" s="14">
        <v>1</v>
      </c>
      <c r="C11" s="14"/>
      <c r="D11" s="14">
        <v>54</v>
      </c>
      <c r="E11" s="14"/>
      <c r="F11" s="14">
        <v>13</v>
      </c>
      <c r="G11" s="14"/>
      <c r="H11" s="14">
        <v>1</v>
      </c>
      <c r="I11" s="15">
        <v>15</v>
      </c>
      <c r="J11" s="29">
        <f t="shared" si="0"/>
        <v>84</v>
      </c>
      <c r="K11" s="16">
        <v>85</v>
      </c>
      <c r="L11" s="1">
        <f t="shared" si="1"/>
        <v>98.82352941176471</v>
      </c>
      <c r="M11" s="14">
        <v>666</v>
      </c>
      <c r="N11" s="14">
        <v>640</v>
      </c>
      <c r="O11" s="1">
        <f t="shared" si="2"/>
        <v>104.06249999999999</v>
      </c>
    </row>
    <row r="12" spans="1:15" ht="16.5" customHeight="1" thickTop="1" thickBot="1" x14ac:dyDescent="0.2">
      <c r="A12" s="13" t="s">
        <v>18</v>
      </c>
      <c r="B12" s="14">
        <v>5</v>
      </c>
      <c r="C12" s="14">
        <v>1</v>
      </c>
      <c r="D12" s="14">
        <v>202</v>
      </c>
      <c r="E12" s="14">
        <v>39</v>
      </c>
      <c r="F12" s="14">
        <v>104</v>
      </c>
      <c r="G12" s="14"/>
      <c r="H12" s="14">
        <v>5</v>
      </c>
      <c r="I12" s="15"/>
      <c r="J12" s="29">
        <f t="shared" si="0"/>
        <v>356</v>
      </c>
      <c r="K12" s="16">
        <v>422</v>
      </c>
      <c r="L12" s="1">
        <f t="shared" si="1"/>
        <v>84.360189573459721</v>
      </c>
      <c r="M12" s="14">
        <v>2517</v>
      </c>
      <c r="N12" s="14">
        <v>2772</v>
      </c>
      <c r="O12" s="1">
        <f t="shared" si="2"/>
        <v>90.800865800865807</v>
      </c>
    </row>
    <row r="13" spans="1:15" ht="16.5" customHeight="1" thickTop="1" thickBot="1" x14ac:dyDescent="0.2">
      <c r="A13" s="13" t="s">
        <v>52</v>
      </c>
      <c r="B13" s="14"/>
      <c r="C13" s="14"/>
      <c r="D13" s="14">
        <v>252</v>
      </c>
      <c r="E13" s="14">
        <v>2</v>
      </c>
      <c r="F13" s="14">
        <v>5</v>
      </c>
      <c r="G13" s="14"/>
      <c r="H13" s="14"/>
      <c r="I13" s="15"/>
      <c r="J13" s="29">
        <f t="shared" si="0"/>
        <v>259</v>
      </c>
      <c r="K13" s="16">
        <v>255</v>
      </c>
      <c r="L13" s="1">
        <f t="shared" si="1"/>
        <v>101.56862745098039</v>
      </c>
      <c r="M13" s="14">
        <v>1603</v>
      </c>
      <c r="N13" s="14">
        <v>1653</v>
      </c>
      <c r="O13" s="1">
        <f t="shared" si="2"/>
        <v>96.975196612220202</v>
      </c>
    </row>
    <row r="14" spans="1:15" ht="16.5" customHeight="1" thickTop="1" thickBot="1" x14ac:dyDescent="0.2">
      <c r="A14" s="13" t="s">
        <v>50</v>
      </c>
      <c r="B14" s="14">
        <v>1</v>
      </c>
      <c r="C14" s="14"/>
      <c r="D14" s="14">
        <v>7</v>
      </c>
      <c r="E14" s="14"/>
      <c r="F14" s="14">
        <v>143</v>
      </c>
      <c r="G14" s="14"/>
      <c r="H14" s="14">
        <v>1</v>
      </c>
      <c r="I14" s="15"/>
      <c r="J14" s="29">
        <f t="shared" si="0"/>
        <v>152</v>
      </c>
      <c r="K14" s="16">
        <v>115</v>
      </c>
      <c r="L14" s="1">
        <f t="shared" si="1"/>
        <v>132.17391304347825</v>
      </c>
      <c r="M14" s="14">
        <v>974</v>
      </c>
      <c r="N14" s="14">
        <v>890</v>
      </c>
      <c r="O14" s="1">
        <f t="shared" si="2"/>
        <v>109.43820224719101</v>
      </c>
    </row>
    <row r="15" spans="1:15" ht="16.5" customHeight="1" thickTop="1" thickBot="1" x14ac:dyDescent="0.2">
      <c r="A15" s="13" t="s">
        <v>54</v>
      </c>
      <c r="B15" s="14">
        <v>14</v>
      </c>
      <c r="C15" s="14">
        <v>1</v>
      </c>
      <c r="D15" s="14">
        <v>819</v>
      </c>
      <c r="E15" s="14">
        <v>138</v>
      </c>
      <c r="F15" s="14">
        <v>567</v>
      </c>
      <c r="G15" s="14"/>
      <c r="H15" s="14">
        <v>57</v>
      </c>
      <c r="I15" s="15"/>
      <c r="J15" s="29">
        <f t="shared" si="0"/>
        <v>1596</v>
      </c>
      <c r="K15" s="16">
        <v>1558</v>
      </c>
      <c r="L15" s="1">
        <f t="shared" si="1"/>
        <v>102.4390243902439</v>
      </c>
      <c r="M15" s="14">
        <v>9825</v>
      </c>
      <c r="N15" s="14">
        <v>10047</v>
      </c>
      <c r="O15" s="1">
        <f t="shared" si="2"/>
        <v>97.790385189608841</v>
      </c>
    </row>
    <row r="16" spans="1:15" ht="16.5" customHeight="1" thickTop="1" thickBot="1" x14ac:dyDescent="0.2">
      <c r="A16" s="13" t="s">
        <v>14</v>
      </c>
      <c r="B16" s="14">
        <v>40</v>
      </c>
      <c r="C16" s="14">
        <v>9</v>
      </c>
      <c r="D16" s="14"/>
      <c r="E16" s="14">
        <v>12</v>
      </c>
      <c r="F16" s="14"/>
      <c r="G16" s="14"/>
      <c r="H16" s="14">
        <v>15</v>
      </c>
      <c r="I16" s="15"/>
      <c r="J16" s="29">
        <f t="shared" si="0"/>
        <v>76</v>
      </c>
      <c r="K16" s="16">
        <v>63</v>
      </c>
      <c r="L16" s="1">
        <f t="shared" si="1"/>
        <v>120.63492063492063</v>
      </c>
      <c r="M16" s="14">
        <v>450</v>
      </c>
      <c r="N16" s="14">
        <v>412</v>
      </c>
      <c r="O16" s="1">
        <f t="shared" si="2"/>
        <v>109.22330097087378</v>
      </c>
    </row>
    <row r="17" spans="1:15" ht="16.5" customHeight="1" thickTop="1" thickBot="1" x14ac:dyDescent="0.2">
      <c r="A17" s="13" t="s">
        <v>36</v>
      </c>
      <c r="B17" s="14">
        <v>58</v>
      </c>
      <c r="C17" s="14"/>
      <c r="D17" s="14"/>
      <c r="E17" s="14">
        <v>49</v>
      </c>
      <c r="F17" s="14"/>
      <c r="G17" s="14"/>
      <c r="H17" s="14">
        <v>20</v>
      </c>
      <c r="I17" s="15"/>
      <c r="J17" s="29">
        <f t="shared" si="0"/>
        <v>127</v>
      </c>
      <c r="K17" s="16">
        <v>127</v>
      </c>
      <c r="L17" s="1">
        <f t="shared" si="1"/>
        <v>100</v>
      </c>
      <c r="M17" s="14">
        <v>789</v>
      </c>
      <c r="N17" s="14">
        <v>718</v>
      </c>
      <c r="O17" s="1">
        <f t="shared" si="2"/>
        <v>109.88857938718664</v>
      </c>
    </row>
    <row r="18" spans="1:15" ht="16.5" customHeight="1" thickTop="1" thickBot="1" x14ac:dyDescent="0.2">
      <c r="A18" s="13" t="s">
        <v>17</v>
      </c>
      <c r="B18" s="14">
        <v>36</v>
      </c>
      <c r="C18" s="14">
        <v>2</v>
      </c>
      <c r="D18" s="14"/>
      <c r="E18" s="14">
        <v>22</v>
      </c>
      <c r="F18" s="14"/>
      <c r="G18" s="14"/>
      <c r="H18" s="14">
        <v>11</v>
      </c>
      <c r="I18" s="15"/>
      <c r="J18" s="29">
        <f t="shared" si="0"/>
        <v>71</v>
      </c>
      <c r="K18" s="16">
        <v>90</v>
      </c>
      <c r="L18" s="1">
        <f t="shared" si="1"/>
        <v>78.888888888888886</v>
      </c>
      <c r="M18" s="14">
        <v>489</v>
      </c>
      <c r="N18" s="14">
        <v>487</v>
      </c>
      <c r="O18" s="1">
        <f t="shared" si="2"/>
        <v>100.41067761806981</v>
      </c>
    </row>
    <row r="19" spans="1:15" ht="16.5" customHeight="1" thickTop="1" thickBot="1" x14ac:dyDescent="0.2">
      <c r="A19" s="13" t="s">
        <v>51</v>
      </c>
      <c r="B19" s="14">
        <v>12</v>
      </c>
      <c r="C19" s="14"/>
      <c r="D19" s="14"/>
      <c r="E19" s="14"/>
      <c r="F19" s="14"/>
      <c r="G19" s="14"/>
      <c r="H19" s="14"/>
      <c r="I19" s="15"/>
      <c r="J19" s="29">
        <f t="shared" si="0"/>
        <v>12</v>
      </c>
      <c r="K19" s="16">
        <v>20</v>
      </c>
      <c r="L19" s="1">
        <f t="shared" si="1"/>
        <v>60</v>
      </c>
      <c r="M19" s="14">
        <v>114</v>
      </c>
      <c r="N19" s="14">
        <v>87</v>
      </c>
      <c r="O19" s="1">
        <f t="shared" si="2"/>
        <v>131.0344827586207</v>
      </c>
    </row>
    <row r="20" spans="1:15" ht="16.5" customHeight="1" thickTop="1" thickBot="1" x14ac:dyDescent="0.2">
      <c r="A20" s="13" t="s">
        <v>19</v>
      </c>
      <c r="B20" s="14">
        <v>2</v>
      </c>
      <c r="C20" s="14"/>
      <c r="D20" s="14"/>
      <c r="E20" s="14"/>
      <c r="F20" s="14"/>
      <c r="G20" s="14"/>
      <c r="H20" s="14">
        <v>11</v>
      </c>
      <c r="I20" s="15">
        <v>35</v>
      </c>
      <c r="J20" s="29">
        <f t="shared" si="0"/>
        <v>48</v>
      </c>
      <c r="K20" s="16">
        <v>40</v>
      </c>
      <c r="L20" s="1">
        <f t="shared" si="1"/>
        <v>120</v>
      </c>
      <c r="M20" s="14">
        <v>227</v>
      </c>
      <c r="N20" s="14">
        <v>223</v>
      </c>
      <c r="O20" s="1">
        <f t="shared" si="2"/>
        <v>101.79372197309418</v>
      </c>
    </row>
    <row r="21" spans="1:15" ht="16.5" customHeight="1" thickTop="1" thickBot="1" x14ac:dyDescent="0.2">
      <c r="A21" s="17" t="s">
        <v>20</v>
      </c>
      <c r="B21" s="18">
        <v>14</v>
      </c>
      <c r="C21" s="18">
        <v>1</v>
      </c>
      <c r="D21" s="18">
        <v>180</v>
      </c>
      <c r="E21" s="18">
        <v>12</v>
      </c>
      <c r="F21" s="18">
        <v>53</v>
      </c>
      <c r="G21" s="18"/>
      <c r="H21" s="18">
        <v>1</v>
      </c>
      <c r="I21" s="19"/>
      <c r="J21" s="29">
        <f t="shared" si="0"/>
        <v>261</v>
      </c>
      <c r="K21" s="16">
        <v>244</v>
      </c>
      <c r="L21" s="1">
        <f t="shared" si="1"/>
        <v>106.9672131147541</v>
      </c>
      <c r="M21" s="14">
        <v>1600</v>
      </c>
      <c r="N21" s="14">
        <v>1521</v>
      </c>
      <c r="O21" s="1">
        <f t="shared" si="2"/>
        <v>105.19395134779749</v>
      </c>
    </row>
    <row r="22" spans="1:15" ht="16.5" customHeight="1" thickTop="1" thickBot="1" x14ac:dyDescent="0.2">
      <c r="A22" s="30" t="s">
        <v>21</v>
      </c>
      <c r="B22" s="29">
        <f>SUM(B8:B21)</f>
        <v>185</v>
      </c>
      <c r="C22" s="29">
        <f t="shared" ref="C22:N23" si="3">SUM(C8:C21)</f>
        <v>14</v>
      </c>
      <c r="D22" s="29">
        <f t="shared" si="3"/>
        <v>1723</v>
      </c>
      <c r="E22" s="29">
        <f t="shared" si="3"/>
        <v>284</v>
      </c>
      <c r="F22" s="29">
        <f t="shared" si="3"/>
        <v>1122</v>
      </c>
      <c r="G22" s="29">
        <f t="shared" si="3"/>
        <v>0</v>
      </c>
      <c r="H22" s="29">
        <f t="shared" si="3"/>
        <v>126</v>
      </c>
      <c r="I22" s="29">
        <f t="shared" si="3"/>
        <v>50</v>
      </c>
      <c r="J22" s="29">
        <f t="shared" si="3"/>
        <v>3504</v>
      </c>
      <c r="K22" s="16">
        <f t="shared" si="3"/>
        <v>3497</v>
      </c>
      <c r="L22" s="1">
        <f>J22/K22*100</f>
        <v>100.20017157563626</v>
      </c>
      <c r="M22" s="14">
        <f t="shared" si="3"/>
        <v>22295</v>
      </c>
      <c r="N22" s="14">
        <f t="shared" si="3"/>
        <v>22942</v>
      </c>
      <c r="O22" s="1">
        <f t="shared" si="2"/>
        <v>97.179844826083155</v>
      </c>
    </row>
    <row r="23" spans="1:15" ht="16.5" customHeight="1" thickTop="1" x14ac:dyDescent="0.15">
      <c r="A23" s="20" t="s">
        <v>22</v>
      </c>
      <c r="B23" s="12">
        <v>219</v>
      </c>
      <c r="C23" s="12">
        <v>13</v>
      </c>
      <c r="D23" s="12">
        <v>1723</v>
      </c>
      <c r="E23" s="12">
        <v>253</v>
      </c>
      <c r="F23" s="12">
        <v>1172</v>
      </c>
      <c r="G23" s="12"/>
      <c r="H23" s="12">
        <v>77</v>
      </c>
      <c r="I23" s="12">
        <v>40</v>
      </c>
      <c r="J23" s="12">
        <f>SUM(B23:I23)</f>
        <v>3497</v>
      </c>
    </row>
    <row r="24" spans="1:15" ht="16.5" customHeight="1" x14ac:dyDescent="0.15">
      <c r="A24" s="21" t="s">
        <v>23</v>
      </c>
      <c r="B24" s="22">
        <f>B22/B23*100</f>
        <v>84.474885844748854</v>
      </c>
      <c r="C24" s="22">
        <f t="shared" ref="C24:I24" si="4">C22/C23*100</f>
        <v>107.69230769230769</v>
      </c>
      <c r="D24" s="22">
        <f t="shared" si="4"/>
        <v>100</v>
      </c>
      <c r="E24" s="22">
        <f t="shared" si="4"/>
        <v>112.25296442687747</v>
      </c>
      <c r="F24" s="22">
        <f t="shared" si="4"/>
        <v>95.73378839590444</v>
      </c>
      <c r="G24" s="22"/>
      <c r="H24" s="22">
        <f t="shared" si="4"/>
        <v>163.63636363636365</v>
      </c>
      <c r="I24" s="22">
        <f t="shared" si="4"/>
        <v>125</v>
      </c>
      <c r="J24" s="22">
        <f>J22/J23*100</f>
        <v>100.20017157563626</v>
      </c>
    </row>
    <row r="25" spans="1:15" ht="16.5" customHeight="1" x14ac:dyDescent="0.15">
      <c r="A25" s="9" t="s">
        <v>24</v>
      </c>
      <c r="B25" s="23">
        <v>217</v>
      </c>
      <c r="C25" s="23">
        <v>12</v>
      </c>
      <c r="D25" s="23">
        <v>1810</v>
      </c>
      <c r="E25" s="23">
        <v>260</v>
      </c>
      <c r="F25" s="23">
        <v>1260</v>
      </c>
      <c r="G25" s="23"/>
      <c r="H25" s="23">
        <v>85</v>
      </c>
      <c r="I25" s="23">
        <v>48</v>
      </c>
      <c r="J25" s="23">
        <f>SUM(B25:I25)</f>
        <v>3692</v>
      </c>
    </row>
    <row r="26" spans="1:15" ht="16.5" customHeight="1" x14ac:dyDescent="0.15">
      <c r="A26" s="21" t="s">
        <v>25</v>
      </c>
      <c r="B26" s="1">
        <f>B22/B25*100</f>
        <v>85.253456221198149</v>
      </c>
      <c r="C26" s="1">
        <f t="shared" ref="C26:J26" si="5">C22/C25*100</f>
        <v>116.66666666666667</v>
      </c>
      <c r="D26" s="1">
        <f t="shared" si="5"/>
        <v>95.193370165745861</v>
      </c>
      <c r="E26" s="1">
        <f t="shared" si="5"/>
        <v>109.23076923076923</v>
      </c>
      <c r="F26" s="1">
        <f t="shared" si="5"/>
        <v>89.047619047619037</v>
      </c>
      <c r="G26" s="1"/>
      <c r="H26" s="1">
        <f t="shared" si="5"/>
        <v>148.23529411764707</v>
      </c>
      <c r="I26" s="1">
        <f t="shared" si="5"/>
        <v>104.16666666666667</v>
      </c>
      <c r="J26" s="1">
        <f t="shared" si="5"/>
        <v>94.90790899241604</v>
      </c>
    </row>
    <row r="27" spans="1:15" ht="16.5" customHeight="1" x14ac:dyDescent="0.15">
      <c r="A27" s="24" t="s">
        <v>26</v>
      </c>
      <c r="B27" s="23">
        <v>1262</v>
      </c>
      <c r="C27" s="23">
        <v>79</v>
      </c>
      <c r="D27" s="23">
        <v>10787</v>
      </c>
      <c r="E27" s="23">
        <v>1673</v>
      </c>
      <c r="F27" s="23">
        <v>7697</v>
      </c>
      <c r="G27" s="23"/>
      <c r="H27" s="23">
        <v>572</v>
      </c>
      <c r="I27" s="23">
        <v>225</v>
      </c>
      <c r="J27" s="23">
        <f>SUM(B27:I27)</f>
        <v>22295</v>
      </c>
    </row>
    <row r="28" spans="1:15" ht="16.5" customHeight="1" x14ac:dyDescent="0.15">
      <c r="A28" s="10" t="s">
        <v>27</v>
      </c>
      <c r="B28" s="23">
        <v>1234</v>
      </c>
      <c r="C28" s="23">
        <v>67</v>
      </c>
      <c r="D28" s="23">
        <v>11203</v>
      </c>
      <c r="E28" s="23">
        <v>1573</v>
      </c>
      <c r="F28" s="23">
        <v>8157</v>
      </c>
      <c r="G28" s="23"/>
      <c r="H28" s="23">
        <v>490</v>
      </c>
      <c r="I28" s="23">
        <v>218</v>
      </c>
      <c r="J28" s="2">
        <f>SUM(B28:I28)</f>
        <v>22942</v>
      </c>
    </row>
    <row r="29" spans="1:15" ht="16.5" customHeight="1" x14ac:dyDescent="0.15">
      <c r="A29" s="21" t="s">
        <v>28</v>
      </c>
      <c r="B29" s="1">
        <f>B27/B28*100</f>
        <v>102.26904376012966</v>
      </c>
      <c r="C29" s="1">
        <f t="shared" ref="C29:J29" si="6">C27/C28*100</f>
        <v>117.91044776119404</v>
      </c>
      <c r="D29" s="1">
        <f t="shared" si="6"/>
        <v>96.286708917254302</v>
      </c>
      <c r="E29" s="1">
        <f t="shared" si="6"/>
        <v>106.35727908455182</v>
      </c>
      <c r="F29" s="1">
        <f>F27/F28*100</f>
        <v>94.360671815618488</v>
      </c>
      <c r="G29" s="1"/>
      <c r="H29" s="1">
        <f t="shared" si="6"/>
        <v>116.73469387755102</v>
      </c>
      <c r="I29" s="1">
        <f t="shared" si="6"/>
        <v>103.21100917431193</v>
      </c>
      <c r="J29" s="1">
        <f t="shared" si="6"/>
        <v>97.179844826083155</v>
      </c>
    </row>
    <row r="30" spans="1:15" x14ac:dyDescent="0.15">
      <c r="A30" s="31" t="s">
        <v>53</v>
      </c>
    </row>
  </sheetData>
  <sortState xmlns:xlrd2="http://schemas.microsoft.com/office/spreadsheetml/2017/richdata2" ref="N14:N15">
    <sortCondition descending="1" ref="N14:N15"/>
  </sortState>
  <mergeCells count="13">
    <mergeCell ref="M6:M7"/>
    <mergeCell ref="N6:N7"/>
    <mergeCell ref="O6:O7"/>
    <mergeCell ref="A1:O1"/>
    <mergeCell ref="F2:I2"/>
    <mergeCell ref="A3:B3"/>
    <mergeCell ref="N4:O4"/>
    <mergeCell ref="C5:C6"/>
    <mergeCell ref="J5:J7"/>
    <mergeCell ref="K5:L5"/>
    <mergeCell ref="M5:O5"/>
    <mergeCell ref="K6:K7"/>
    <mergeCell ref="L6:L7"/>
  </mergeCells>
  <phoneticPr fontId="2"/>
  <pageMargins left="0.59055118110236227" right="0.39370078740157483" top="0.98425196850393704" bottom="0.98425196850393704" header="0.51181102362204722" footer="0.51181102362204722"/>
  <pageSetup paperSize="9" orientation="landscape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stn106</dc:creator>
  <cp:lastModifiedBy>STN105</cp:lastModifiedBy>
  <cp:lastPrinted>2026-08-06T09:52:16Z</cp:lastPrinted>
  <dcterms:created xsi:type="dcterms:W3CDTF">2004-05-26T02:07:07Z</dcterms:created>
  <dcterms:modified xsi:type="dcterms:W3CDTF">2026-08-06T09:53:37Z</dcterms:modified>
</cp:coreProperties>
</file>